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75" activeTab="0"/>
  </bookViews>
  <sheets>
    <sheet name="PNEUS" sheetId="1" r:id="rId1"/>
  </sheets>
  <definedNames>
    <definedName name="_xlnm.Print_Area" localSheetId="0">'PNEUS'!$B$1:$I$143</definedName>
  </definedNames>
  <calcPr fullCalcOnLoad="1"/>
</workbook>
</file>

<file path=xl/sharedStrings.xml><?xml version="1.0" encoding="utf-8"?>
<sst xmlns="http://schemas.openxmlformats.org/spreadsheetml/2006/main" count="333" uniqueCount="145">
  <si>
    <t>Adresse de facturation / Invoicing address</t>
  </si>
  <si>
    <t>Date :</t>
  </si>
  <si>
    <t>Nom / Last Name:</t>
  </si>
  <si>
    <t>Prénom / First Name:</t>
  </si>
  <si>
    <t>Société / Company:</t>
  </si>
  <si>
    <t>Rue / Street :</t>
  </si>
  <si>
    <t>Zip Code / Code Postal :</t>
  </si>
  <si>
    <t>Ville / City :</t>
  </si>
  <si>
    <t xml:space="preserve"> Pays / Country:</t>
  </si>
  <si>
    <t>Tel / Phone :</t>
  </si>
  <si>
    <t>e-mail :</t>
  </si>
  <si>
    <t>TVA / VAT  N°:</t>
  </si>
  <si>
    <t>Dimension / Size</t>
  </si>
  <si>
    <t>Type</t>
  </si>
  <si>
    <t>Reference</t>
  </si>
  <si>
    <t>Tarif / price</t>
  </si>
  <si>
    <t>Qté / Qty</t>
  </si>
  <si>
    <t>Total</t>
  </si>
  <si>
    <t>Slick</t>
  </si>
  <si>
    <t>Pluie/Rain</t>
  </si>
  <si>
    <t>S8C</t>
  </si>
  <si>
    <t>P2E</t>
  </si>
  <si>
    <t>24 / 64 X 18</t>
  </si>
  <si>
    <t>P2G</t>
  </si>
  <si>
    <t>24 / 65 X 18</t>
  </si>
  <si>
    <t>S8A</t>
  </si>
  <si>
    <t>25 / 64 X 18</t>
  </si>
  <si>
    <t>27 / 65 X 18</t>
  </si>
  <si>
    <t>S9H</t>
  </si>
  <si>
    <t>27 / 68 X 18</t>
  </si>
  <si>
    <t>S9F</t>
  </si>
  <si>
    <t>28 / 71 X 18</t>
  </si>
  <si>
    <t>S9C</t>
  </si>
  <si>
    <t>30 / 65 X 18</t>
  </si>
  <si>
    <t>29 / 65 X 18</t>
  </si>
  <si>
    <t>30 / 68 X 18</t>
  </si>
  <si>
    <t>31 / 71 X 18</t>
  </si>
  <si>
    <t>S9A</t>
  </si>
  <si>
    <t>TOTAL</t>
  </si>
  <si>
    <t xml:space="preserve"> </t>
  </si>
  <si>
    <t>Total HT</t>
  </si>
  <si>
    <t>Livraison / Shipment by APR</t>
  </si>
  <si>
    <t>Oui / Yes  //  Non / No</t>
  </si>
  <si>
    <t xml:space="preserve">Adresse de livraison / Delivery Address </t>
  </si>
  <si>
    <t>Nom / Name :</t>
  </si>
  <si>
    <t>Prénom / First name :</t>
  </si>
  <si>
    <t>Postcode :</t>
  </si>
  <si>
    <t>Société / Company :</t>
  </si>
  <si>
    <t>Contact Tel :</t>
  </si>
  <si>
    <t>Pays / Country :</t>
  </si>
  <si>
    <t>Moyen de paiement / Payment method</t>
  </si>
  <si>
    <t>Par Virement / By Credit Transfer</t>
  </si>
  <si>
    <t>BANK ADDRESS :</t>
  </si>
  <si>
    <t>BANQUE POPULAIRE MASSIF CENTRAL</t>
  </si>
  <si>
    <t>CODE BANQUE    :   11907</t>
  </si>
  <si>
    <t>CODE GUICHET : 130</t>
  </si>
  <si>
    <t>IBAN   :   FR76 1190 7001 3001 3210 9560 496</t>
  </si>
  <si>
    <t>By credit Card / Par carte de crédit</t>
  </si>
  <si>
    <t>N° COMPTE  : 1321095604</t>
  </si>
  <si>
    <t>Cle  RIB : 96</t>
  </si>
  <si>
    <t>Card Number</t>
  </si>
  <si>
    <t xml:space="preserve">ADDRESS SWIFT : CCBPFRPPCFD </t>
  </si>
  <si>
    <t>Holder name</t>
  </si>
  <si>
    <r>
      <t xml:space="preserve">Account Holder / titulaire du Compte
</t>
    </r>
    <r>
      <rPr>
        <sz val="11"/>
        <color theme="1"/>
        <rFont val="Calibri"/>
        <family val="2"/>
      </rPr>
      <t xml:space="preserve">
EURL AUVERGNE PNEUMATIQUES RACING RAC
Parc Logistique de Ladoux, 5 rue du Pavin
63360 Gerzat / France</t>
    </r>
  </si>
  <si>
    <t>Exp Date</t>
  </si>
  <si>
    <t>security code</t>
  </si>
  <si>
    <t>No sending by cash on delivery
Pas d'envoi en contre remboursement</t>
  </si>
  <si>
    <t>CONTACT</t>
  </si>
  <si>
    <t>Auvergne Pneumatiques Racing
3 rue du Pavin, Parc Logistique de Ladoux
63360 Gerzat / France</t>
  </si>
  <si>
    <t>Tel : +33 (0) 473 242 424</t>
  </si>
  <si>
    <t>ROUTE</t>
  </si>
  <si>
    <t>Date souhaitée :</t>
  </si>
  <si>
    <t>N2</t>
  </si>
  <si>
    <t>Les pneus neufs montés sur jantes ne sont pas repris</t>
  </si>
  <si>
    <t>Total TTC</t>
  </si>
  <si>
    <t>Distributeur:</t>
  </si>
  <si>
    <t>PNEUS HOMOLOGUES ROUTE</t>
  </si>
  <si>
    <t>24 / 65 X 19</t>
  </si>
  <si>
    <t>29 / 67 X 19</t>
  </si>
  <si>
    <t>27 / 67 X 19</t>
  </si>
  <si>
    <t>31 / 71 X 19</t>
  </si>
  <si>
    <t>Pour toutes autres dimensions ou profil, contactez nous.</t>
  </si>
  <si>
    <t>Pour les pneus Michelin, le montage est compris dans le prix de vente</t>
  </si>
  <si>
    <t>Le montage de pneus d'autres marques sera facturé 50€ HT/pneu, le montage des roues  sur véhicule est 25€ HT / roue</t>
  </si>
  <si>
    <t>En cas de montage de roues sur véhicule, merci de prendre rendez vous lors de votre commande</t>
  </si>
  <si>
    <t>Rendez vous pour montage de roues sur véhicule</t>
  </si>
  <si>
    <t>Date:</t>
  </si>
  <si>
    <t>HEURE</t>
  </si>
  <si>
    <t>………………………..</t>
  </si>
  <si>
    <t>………………..</t>
  </si>
  <si>
    <t>N2#</t>
  </si>
  <si>
    <t>Les chèques bancaires ne sont plus acceptés</t>
  </si>
  <si>
    <t>PILOT SUPER SPORT</t>
  </si>
  <si>
    <t>PILOT SPORT CUP 2</t>
  </si>
  <si>
    <t>dispo 03/15</t>
  </si>
  <si>
    <t>dispo 04/15</t>
  </si>
  <si>
    <t>dispo 02/15</t>
  </si>
  <si>
    <t>225/40 R 18</t>
  </si>
  <si>
    <t>235/40 R 18</t>
  </si>
  <si>
    <t>245/40 R 18</t>
  </si>
  <si>
    <t>235/40 R 19</t>
  </si>
  <si>
    <t>265/40 R 19</t>
  </si>
  <si>
    <t>255/40 R 20</t>
  </si>
  <si>
    <t>265/35 R 18</t>
  </si>
  <si>
    <t>235/35 R 19</t>
  </si>
  <si>
    <t>245/35 R 19</t>
  </si>
  <si>
    <t>255/35 R 19</t>
  </si>
  <si>
    <t>265/35 R 19</t>
  </si>
  <si>
    <t>275/35 R 19</t>
  </si>
  <si>
    <t>285/35 R 19</t>
  </si>
  <si>
    <t>245/35 R 20</t>
  </si>
  <si>
    <t>265/35 R 20</t>
  </si>
  <si>
    <t>285/35 R 20</t>
  </si>
  <si>
    <t>285/30 R 18</t>
  </si>
  <si>
    <t>295/30 R 18</t>
  </si>
  <si>
    <t>265/30 R 19</t>
  </si>
  <si>
    <t>295/30 R 19</t>
  </si>
  <si>
    <t>305/30 R 19</t>
  </si>
  <si>
    <t>325/30 R 19</t>
  </si>
  <si>
    <t>245/30 R 20</t>
  </si>
  <si>
    <t>295/30 R 20</t>
  </si>
  <si>
    <t>305/30 R 20</t>
  </si>
  <si>
    <t>325/30 R 20</t>
  </si>
  <si>
    <t>345/30 R 20</t>
  </si>
  <si>
    <t>325/30 R 21</t>
  </si>
  <si>
    <t>325/25 R 20</t>
  </si>
  <si>
    <t>285/30 R 19</t>
  </si>
  <si>
    <t>335/25 R 20</t>
  </si>
  <si>
    <t>255/40 R 18</t>
  </si>
  <si>
    <t>245/40 R 19</t>
  </si>
  <si>
    <t>255/40 R 19</t>
  </si>
  <si>
    <t>285/40 R 19</t>
  </si>
  <si>
    <t>225/35 R 20</t>
  </si>
  <si>
    <t>235/35 R 20</t>
  </si>
  <si>
    <t>295/35 R 20</t>
  </si>
  <si>
    <t>315/35 R 20</t>
  </si>
  <si>
    <t>275/30 R 20</t>
  </si>
  <si>
    <t>335/30 R 20</t>
  </si>
  <si>
    <t>285/25 R 20</t>
  </si>
  <si>
    <t>295/25 R 20</t>
  </si>
  <si>
    <t>305/25 R 20</t>
  </si>
  <si>
    <t>e-mail : apr-contact@apr-europe.com</t>
  </si>
  <si>
    <t>PORSCHE CUP N2</t>
  </si>
  <si>
    <t>Les pneus doivent être commandés</t>
  </si>
  <si>
    <t>CLUB PORSCHE 911.NET 2015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</si>
</sst>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[$-40C]dddd\ d\ mmmm\ yyyy"/>
    <numFmt numFmtId="169" formatCode="#,##0.0\ &quot;€&quot;"/>
    <numFmt numFmtId="170" formatCode="#,##0\ &quot;€&quot;"/>
    <numFmt numFmtId="171" formatCode="#,##0.0\ &quot;€&quot;;\-#,##0.0\ &quot;€&quot;"/>
    <numFmt numFmtId="172" formatCode="_-* #,##0.0\ &quot;€&quot;_-;\-* #,##0.0\ &quot;€&quot;_-;_-* &quot;-&quot;??\ &quot;€&quot;_-;_-@_-"/>
    <numFmt numFmtId="173" formatCode="_-* #,##0\ &quot;€&quot;_-;\-* #,##0\ &quot;€&quot;_-;_-* &quot;-&quot;??\ &quot;€&quot;_-;_-@_-"/>
    <numFmt numFmtId="174" formatCode="_-* #,##0.000\ &quot;€&quot;_-;\-* #,##0.000\ &quot;€&quot;_-;_-* &quot;-&quot;??\ &quot;€&quot;_-;_-@_-"/>
    <numFmt numFmtId="175" formatCode="0.000"/>
    <numFmt numFmtId="17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9"/>
      <name val="Arial"/>
      <family val="2"/>
    </font>
    <font>
      <b/>
      <i/>
      <u val="single"/>
      <sz val="9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44" fontId="8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9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5" fillId="34" borderId="0" xfId="0" applyFont="1" applyFill="1" applyAlignment="1">
      <alignment horizontal="right"/>
    </xf>
    <xf numFmtId="0" fontId="0" fillId="34" borderId="0" xfId="0" applyFill="1" applyBorder="1" applyAlignment="1">
      <alignment/>
    </xf>
    <xf numFmtId="0" fontId="5" fillId="34" borderId="0" xfId="0" applyFont="1" applyFill="1" applyAlignment="1" applyProtection="1">
      <alignment horizontal="right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7" fontId="9" fillId="36" borderId="0" xfId="0" applyNumberFormat="1" applyFont="1" applyFill="1" applyBorder="1" applyAlignment="1">
      <alignment horizontal="center" vertical="center"/>
    </xf>
    <xf numFmtId="0" fontId="6" fillId="36" borderId="12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>
      <alignment horizontal="right"/>
    </xf>
    <xf numFmtId="0" fontId="0" fillId="36" borderId="0" xfId="0" applyFill="1" applyBorder="1" applyAlignment="1" applyProtection="1">
      <alignment/>
      <protection locked="0"/>
    </xf>
    <xf numFmtId="0" fontId="5" fillId="36" borderId="13" xfId="0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vertical="center"/>
    </xf>
    <xf numFmtId="0" fontId="0" fillId="36" borderId="12" xfId="0" applyFill="1" applyBorder="1" applyAlignment="1">
      <alignment horizontal="right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6" xfId="0" applyFill="1" applyBorder="1" applyAlignment="1">
      <alignment horizontal="right"/>
    </xf>
    <xf numFmtId="0" fontId="0" fillId="36" borderId="12" xfId="0" applyFill="1" applyBorder="1" applyAlignment="1">
      <alignment/>
    </xf>
    <xf numFmtId="0" fontId="0" fillId="36" borderId="17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6" borderId="18" xfId="0" applyFont="1" applyFill="1" applyBorder="1" applyAlignment="1">
      <alignment horizontal="right"/>
    </xf>
    <xf numFmtId="0" fontId="8" fillId="36" borderId="18" xfId="0" applyFont="1" applyFill="1" applyBorder="1" applyAlignment="1">
      <alignment horizontal="center" wrapText="1"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8" xfId="0" applyFill="1" applyBorder="1" applyAlignment="1">
      <alignment horizontal="left" vertical="center"/>
    </xf>
    <xf numFmtId="0" fontId="9" fillId="36" borderId="19" xfId="0" applyFont="1" applyFill="1" applyBorder="1" applyAlignment="1">
      <alignment vertical="center"/>
    </xf>
    <xf numFmtId="0" fontId="0" fillId="36" borderId="22" xfId="0" applyFill="1" applyBorder="1" applyAlignment="1">
      <alignment/>
    </xf>
    <xf numFmtId="0" fontId="0" fillId="33" borderId="0" xfId="0" applyFill="1" applyAlignment="1">
      <alignment horizontal="center" vertical="top"/>
    </xf>
    <xf numFmtId="0" fontId="0" fillId="34" borderId="23" xfId="0" applyFill="1" applyBorder="1" applyAlignment="1" applyProtection="1">
      <alignment horizontal="center"/>
      <protection locked="0"/>
    </xf>
    <xf numFmtId="0" fontId="9" fillId="36" borderId="0" xfId="0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36" borderId="2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5" xfId="0" applyFill="1" applyBorder="1" applyAlignment="1">
      <alignment/>
    </xf>
    <xf numFmtId="0" fontId="0" fillId="36" borderId="19" xfId="0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2" xfId="0" applyFont="1" applyFill="1" applyBorder="1" applyAlignment="1" applyProtection="1">
      <alignment horizontal="center" vertical="center"/>
      <protection locked="0"/>
    </xf>
    <xf numFmtId="173" fontId="8" fillId="0" borderId="10" xfId="44" applyNumberFormat="1" applyFont="1" applyFill="1" applyBorder="1" applyAlignment="1">
      <alignment horizontal="center" vertical="center"/>
    </xf>
    <xf numFmtId="173" fontId="8" fillId="35" borderId="11" xfId="44" applyNumberFormat="1" applyFont="1" applyFill="1" applyBorder="1" applyAlignment="1">
      <alignment horizontal="center" vertical="center"/>
    </xf>
    <xf numFmtId="173" fontId="8" fillId="35" borderId="32" xfId="44" applyNumberFormat="1" applyFont="1" applyFill="1" applyBorder="1" applyAlignment="1">
      <alignment horizontal="center" vertical="center"/>
    </xf>
    <xf numFmtId="173" fontId="8" fillId="0" borderId="10" xfId="44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73" fontId="8" fillId="0" borderId="27" xfId="44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36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5" xfId="0" applyFont="1" applyFill="1" applyBorder="1" applyAlignment="1">
      <alignment horizontal="center" vertical="center"/>
    </xf>
    <xf numFmtId="170" fontId="8" fillId="35" borderId="34" xfId="44" applyNumberFormat="1" applyFont="1" applyFill="1" applyBorder="1" applyAlignment="1">
      <alignment horizontal="center" vertical="center"/>
    </xf>
    <xf numFmtId="170" fontId="8" fillId="35" borderId="36" xfId="44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170" fontId="8" fillId="0" borderId="37" xfId="44" applyNumberFormat="1" applyFont="1" applyFill="1" applyBorder="1" applyAlignment="1">
      <alignment horizontal="center" vertical="center"/>
    </xf>
    <xf numFmtId="170" fontId="8" fillId="0" borderId="39" xfId="44" applyNumberFormat="1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8" xfId="0" applyFont="1" applyFill="1" applyBorder="1" applyAlignment="1">
      <alignment horizontal="center" vertical="center"/>
    </xf>
    <xf numFmtId="0" fontId="7" fillId="37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70" fontId="8" fillId="0" borderId="41" xfId="44" applyNumberFormat="1" applyFont="1" applyFill="1" applyBorder="1" applyAlignment="1">
      <alignment horizontal="center" vertical="center"/>
    </xf>
    <xf numFmtId="170" fontId="8" fillId="0" borderId="21" xfId="44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170" fontId="8" fillId="0" borderId="10" xfId="44" applyNumberFormat="1" applyFont="1" applyFill="1" applyBorder="1" applyAlignment="1">
      <alignment horizontal="center" vertical="center"/>
    </xf>
    <xf numFmtId="170" fontId="8" fillId="0" borderId="45" xfId="44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6" fillId="36" borderId="47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0" fontId="6" fillId="36" borderId="24" xfId="0" applyFont="1" applyFill="1" applyBorder="1" applyAlignment="1" applyProtection="1">
      <alignment horizontal="right"/>
      <protection/>
    </xf>
    <xf numFmtId="0" fontId="0" fillId="36" borderId="48" xfId="0" applyFill="1" applyBorder="1" applyAlignment="1" applyProtection="1">
      <alignment horizontal="center"/>
      <protection locked="0"/>
    </xf>
    <xf numFmtId="0" fontId="0" fillId="36" borderId="49" xfId="0" applyFill="1" applyBorder="1" applyAlignment="1" applyProtection="1">
      <alignment horizontal="center"/>
      <protection locked="0"/>
    </xf>
    <xf numFmtId="0" fontId="47" fillId="36" borderId="42" xfId="0" applyFont="1" applyFill="1" applyBorder="1" applyAlignment="1">
      <alignment horizontal="center"/>
    </xf>
    <xf numFmtId="0" fontId="47" fillId="36" borderId="43" xfId="0" applyFont="1" applyFill="1" applyBorder="1" applyAlignment="1">
      <alignment horizontal="center"/>
    </xf>
    <xf numFmtId="0" fontId="47" fillId="36" borderId="44" xfId="0" applyFont="1" applyFill="1" applyBorder="1" applyAlignment="1">
      <alignment horizontal="center"/>
    </xf>
    <xf numFmtId="0" fontId="0" fillId="36" borderId="18" xfId="0" applyFill="1" applyBorder="1" applyAlignment="1">
      <alignment horizontal="center" vertical="top"/>
    </xf>
    <xf numFmtId="0" fontId="0" fillId="36" borderId="0" xfId="0" applyFill="1" applyBorder="1" applyAlignment="1">
      <alignment horizontal="center" vertical="top"/>
    </xf>
    <xf numFmtId="0" fontId="8" fillId="36" borderId="0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10" fillId="36" borderId="0" xfId="0" applyFont="1" applyFill="1" applyBorder="1" applyAlignment="1">
      <alignment horizontal="right"/>
    </xf>
    <xf numFmtId="0" fontId="10" fillId="36" borderId="19" xfId="0" applyFont="1" applyFill="1" applyBorder="1" applyAlignment="1">
      <alignment horizontal="right"/>
    </xf>
    <xf numFmtId="0" fontId="5" fillId="36" borderId="23" xfId="0" applyFont="1" applyFill="1" applyBorder="1" applyAlignment="1" applyProtection="1">
      <alignment horizontal="center"/>
      <protection locked="0"/>
    </xf>
    <xf numFmtId="0" fontId="0" fillId="36" borderId="23" xfId="0" applyFill="1" applyBorder="1" applyAlignment="1" applyProtection="1">
      <alignment horizontal="center"/>
      <protection locked="0"/>
    </xf>
    <xf numFmtId="0" fontId="0" fillId="36" borderId="36" xfId="0" applyFill="1" applyBorder="1" applyAlignment="1" applyProtection="1">
      <alignment horizontal="center"/>
      <protection locked="0"/>
    </xf>
    <xf numFmtId="0" fontId="5" fillId="36" borderId="50" xfId="0" applyFont="1" applyFill="1" applyBorder="1" applyAlignment="1" applyProtection="1">
      <alignment horizontal="center"/>
      <protection locked="0"/>
    </xf>
    <xf numFmtId="0" fontId="9" fillId="34" borderId="47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9" fillId="36" borderId="51" xfId="0" applyFont="1" applyFill="1" applyBorder="1" applyAlignment="1">
      <alignment horizontal="center" vertical="center" wrapText="1"/>
    </xf>
    <xf numFmtId="0" fontId="9" fillId="36" borderId="52" xfId="0" applyFont="1" applyFill="1" applyBorder="1" applyAlignment="1">
      <alignment horizontal="center" vertical="center" wrapText="1"/>
    </xf>
    <xf numFmtId="0" fontId="9" fillId="36" borderId="53" xfId="0" applyFont="1" applyFill="1" applyBorder="1" applyAlignment="1">
      <alignment horizontal="center" vertical="center"/>
    </xf>
    <xf numFmtId="0" fontId="9" fillId="36" borderId="54" xfId="0" applyFont="1" applyFill="1" applyBorder="1" applyAlignment="1">
      <alignment horizontal="center" vertical="center"/>
    </xf>
    <xf numFmtId="0" fontId="9" fillId="36" borderId="55" xfId="0" applyFont="1" applyFill="1" applyBorder="1" applyAlignment="1">
      <alignment horizontal="center" vertical="center"/>
    </xf>
    <xf numFmtId="0" fontId="11" fillId="36" borderId="56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53" xfId="0" applyFont="1" applyFill="1" applyBorder="1" applyAlignment="1">
      <alignment horizontal="center" vertical="center" wrapText="1"/>
    </xf>
    <xf numFmtId="0" fontId="11" fillId="36" borderId="54" xfId="0" applyFont="1" applyFill="1" applyBorder="1" applyAlignment="1">
      <alignment horizontal="center" vertical="center" wrapText="1"/>
    </xf>
    <xf numFmtId="0" fontId="11" fillId="36" borderId="55" xfId="0" applyFont="1" applyFill="1" applyBorder="1" applyAlignment="1">
      <alignment horizontal="center" vertical="center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57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horizontal="center" vertical="center" wrapText="1"/>
    </xf>
    <xf numFmtId="0" fontId="11" fillId="36" borderId="58" xfId="0" applyFont="1" applyFill="1" applyBorder="1" applyAlignment="1">
      <alignment horizontal="center" vertical="center" wrapText="1"/>
    </xf>
    <xf numFmtId="0" fontId="0" fillId="36" borderId="0" xfId="0" applyFill="1" applyBorder="1" applyAlignment="1">
      <alignment horizontal="left" vertical="center"/>
    </xf>
    <xf numFmtId="0" fontId="0" fillId="36" borderId="40" xfId="0" applyFill="1" applyBorder="1" applyAlignment="1">
      <alignment horizontal="left" vertical="center"/>
    </xf>
    <xf numFmtId="0" fontId="48" fillId="36" borderId="17" xfId="0" applyFont="1" applyFill="1" applyBorder="1" applyAlignment="1">
      <alignment horizontal="center" vertical="center"/>
    </xf>
    <xf numFmtId="0" fontId="48" fillId="36" borderId="0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horizontal="center" vertical="center"/>
    </xf>
    <xf numFmtId="0" fontId="0" fillId="36" borderId="18" xfId="0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9" fillId="36" borderId="59" xfId="0" applyFont="1" applyFill="1" applyBorder="1" applyAlignment="1">
      <alignment horizontal="center" vertical="center"/>
    </xf>
    <xf numFmtId="0" fontId="9" fillId="36" borderId="60" xfId="0" applyFont="1" applyFill="1" applyBorder="1" applyAlignment="1">
      <alignment horizontal="center" vertical="center"/>
    </xf>
    <xf numFmtId="0" fontId="9" fillId="36" borderId="61" xfId="0" applyFont="1" applyFill="1" applyBorder="1" applyAlignment="1">
      <alignment horizontal="center" vertical="center"/>
    </xf>
    <xf numFmtId="0" fontId="6" fillId="34" borderId="62" xfId="0" applyFont="1" applyFill="1" applyBorder="1" applyAlignment="1">
      <alignment horizontal="center" vertical="center"/>
    </xf>
    <xf numFmtId="0" fontId="6" fillId="34" borderId="54" xfId="0" applyFont="1" applyFill="1" applyBorder="1" applyAlignment="1">
      <alignment horizontal="center" vertical="center"/>
    </xf>
    <xf numFmtId="0" fontId="6" fillId="34" borderId="55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8" fillId="36" borderId="40" xfId="0" applyFont="1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63" xfId="0" applyFill="1" applyBorder="1" applyAlignment="1">
      <alignment horizontal="left" vertical="center"/>
    </xf>
    <xf numFmtId="0" fontId="0" fillId="36" borderId="14" xfId="0" applyFill="1" applyBorder="1" applyAlignment="1">
      <alignment horizontal="left" vertical="center"/>
    </xf>
    <xf numFmtId="0" fontId="0" fillId="34" borderId="50" xfId="0" applyFill="1" applyBorder="1" applyAlignment="1" applyProtection="1">
      <alignment horizontal="center"/>
      <protection locked="0"/>
    </xf>
    <xf numFmtId="0" fontId="0" fillId="34" borderId="64" xfId="0" applyFill="1" applyBorder="1" applyAlignment="1" applyProtection="1">
      <alignment horizontal="center"/>
      <protection/>
    </xf>
    <xf numFmtId="170" fontId="8" fillId="0" borderId="27" xfId="44" applyNumberFormat="1" applyFont="1" applyFill="1" applyBorder="1" applyAlignment="1">
      <alignment horizontal="center" vertical="center"/>
    </xf>
    <xf numFmtId="170" fontId="8" fillId="0" borderId="65" xfId="44" applyNumberFormat="1" applyFont="1" applyFill="1" applyBorder="1" applyAlignment="1">
      <alignment horizontal="center" vertical="center"/>
    </xf>
    <xf numFmtId="0" fontId="3" fillId="37" borderId="66" xfId="0" applyFont="1" applyFill="1" applyBorder="1" applyAlignment="1">
      <alignment horizontal="center" vertical="center"/>
    </xf>
    <xf numFmtId="0" fontId="3" fillId="37" borderId="67" xfId="0" applyFont="1" applyFill="1" applyBorder="1" applyAlignment="1">
      <alignment horizontal="center" vertical="center"/>
    </xf>
    <xf numFmtId="0" fontId="3" fillId="37" borderId="68" xfId="0" applyFont="1" applyFill="1" applyBorder="1" applyAlignment="1">
      <alignment horizontal="center" vertical="center"/>
    </xf>
    <xf numFmtId="14" fontId="6" fillId="34" borderId="69" xfId="0" applyNumberFormat="1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0" fillId="34" borderId="23" xfId="0" applyFill="1" applyBorder="1" applyAlignment="1" applyProtection="1">
      <alignment horizontal="center"/>
      <protection locked="0"/>
    </xf>
    <xf numFmtId="0" fontId="2" fillId="37" borderId="66" xfId="0" applyFont="1" applyFill="1" applyBorder="1" applyAlignment="1">
      <alignment horizontal="center" vertical="center"/>
    </xf>
    <xf numFmtId="0" fontId="2" fillId="37" borderId="67" xfId="0" applyFont="1" applyFill="1" applyBorder="1" applyAlignment="1">
      <alignment horizontal="center" vertical="center"/>
    </xf>
    <xf numFmtId="0" fontId="2" fillId="37" borderId="68" xfId="0" applyFont="1" applyFill="1" applyBorder="1" applyAlignment="1">
      <alignment horizontal="center" vertical="center"/>
    </xf>
    <xf numFmtId="0" fontId="6" fillId="36" borderId="70" xfId="0" applyFont="1" applyFill="1" applyBorder="1" applyAlignment="1">
      <alignment horizontal="center" vertical="center"/>
    </xf>
    <xf numFmtId="0" fontId="6" fillId="36" borderId="33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4" fontId="0" fillId="36" borderId="24" xfId="0" applyNumberFormat="1" applyFill="1" applyBorder="1" applyAlignment="1" applyProtection="1">
      <alignment horizontal="center" vertical="center"/>
      <protection locked="0"/>
    </xf>
    <xf numFmtId="14" fontId="0" fillId="36" borderId="0" xfId="0" applyNumberFormat="1" applyFill="1" applyBorder="1" applyAlignment="1" applyProtection="1">
      <alignment horizontal="center" vertical="center"/>
      <protection locked="0"/>
    </xf>
    <xf numFmtId="14" fontId="0" fillId="36" borderId="13" xfId="0" applyNumberFormat="1" applyFill="1" applyBorder="1" applyAlignment="1" applyProtection="1">
      <alignment horizontal="center" vertical="center"/>
      <protection locked="0"/>
    </xf>
    <xf numFmtId="0" fontId="28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9" fillId="36" borderId="56" xfId="0" applyFont="1" applyFill="1" applyBorder="1" applyAlignment="1">
      <alignment horizontal="right" vertical="center"/>
    </xf>
    <xf numFmtId="0" fontId="9" fillId="36" borderId="12" xfId="0" applyFont="1" applyFill="1" applyBorder="1" applyAlignment="1">
      <alignment horizontal="right" vertical="center"/>
    </xf>
    <xf numFmtId="5" fontId="9" fillId="36" borderId="59" xfId="0" applyNumberFormat="1" applyFont="1" applyFill="1" applyBorder="1" applyAlignment="1">
      <alignment horizontal="center" vertical="center"/>
    </xf>
    <xf numFmtId="5" fontId="6" fillId="36" borderId="61" xfId="0" applyNumberFormat="1" applyFont="1" applyFill="1" applyBorder="1" applyAlignment="1">
      <alignment/>
    </xf>
    <xf numFmtId="0" fontId="9" fillId="36" borderId="71" xfId="0" applyFont="1" applyFill="1" applyBorder="1" applyAlignment="1">
      <alignment horizontal="right" vertical="center"/>
    </xf>
    <xf numFmtId="0" fontId="9" fillId="36" borderId="72" xfId="0" applyFont="1" applyFill="1" applyBorder="1" applyAlignment="1">
      <alignment horizontal="right" vertical="center"/>
    </xf>
    <xf numFmtId="7" fontId="9" fillId="36" borderId="72" xfId="0" applyNumberFormat="1" applyFont="1" applyFill="1" applyBorder="1" applyAlignment="1">
      <alignment horizontal="center" vertical="center"/>
    </xf>
    <xf numFmtId="7" fontId="9" fillId="36" borderId="73" xfId="0" applyNumberFormat="1" applyFont="1" applyFill="1" applyBorder="1" applyAlignment="1">
      <alignment horizontal="center" vertical="center"/>
    </xf>
    <xf numFmtId="1" fontId="8" fillId="36" borderId="74" xfId="0" applyNumberFormat="1" applyFont="1" applyFill="1" applyBorder="1" applyAlignment="1">
      <alignment horizontal="center" vertical="center"/>
    </xf>
    <xf numFmtId="1" fontId="8" fillId="36" borderId="75" xfId="0" applyNumberFormat="1" applyFont="1" applyFill="1" applyBorder="1" applyAlignment="1">
      <alignment horizontal="center" vertical="center"/>
    </xf>
    <xf numFmtId="0" fontId="8" fillId="35" borderId="41" xfId="0" applyFont="1" applyFill="1" applyBorder="1" applyAlignment="1">
      <alignment horizontal="center" vertical="center"/>
    </xf>
    <xf numFmtId="0" fontId="8" fillId="35" borderId="76" xfId="0" applyFont="1" applyFill="1" applyBorder="1" applyAlignment="1">
      <alignment horizontal="center" vertical="center"/>
    </xf>
    <xf numFmtId="170" fontId="8" fillId="35" borderId="41" xfId="44" applyNumberFormat="1" applyFont="1" applyFill="1" applyBorder="1" applyAlignment="1">
      <alignment horizontal="center" vertical="center"/>
    </xf>
    <xf numFmtId="170" fontId="8" fillId="35" borderId="21" xfId="44" applyNumberFormat="1" applyFont="1" applyFill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0</xdr:row>
      <xdr:rowOff>171450</xdr:rowOff>
    </xdr:from>
    <xdr:to>
      <xdr:col>8</xdr:col>
      <xdr:colOff>638175</xdr:colOff>
      <xdr:row>0</xdr:row>
      <xdr:rowOff>819150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05675" y="171450"/>
          <a:ext cx="17811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228600</xdr:rowOff>
    </xdr:from>
    <xdr:to>
      <xdr:col>2</xdr:col>
      <xdr:colOff>885825</xdr:colOff>
      <xdr:row>0</xdr:row>
      <xdr:rowOff>809625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228600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3</xdr:row>
      <xdr:rowOff>200025</xdr:rowOff>
    </xdr:from>
    <xdr:to>
      <xdr:col>2</xdr:col>
      <xdr:colOff>409575</xdr:colOff>
      <xdr:row>10</xdr:row>
      <xdr:rowOff>123825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1581150"/>
          <a:ext cx="1228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2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29.00390625" style="1" customWidth="1"/>
    <col min="2" max="2" width="19.140625" style="1" customWidth="1"/>
    <col min="3" max="3" width="13.8515625" style="1" customWidth="1"/>
    <col min="4" max="4" width="10.7109375" style="1" customWidth="1"/>
    <col min="5" max="5" width="17.140625" style="1" customWidth="1"/>
    <col min="6" max="6" width="11.421875" style="1" customWidth="1"/>
    <col min="7" max="9" width="12.7109375" style="1" customWidth="1"/>
    <col min="10" max="16384" width="11.421875" style="1" customWidth="1"/>
  </cols>
  <sheetData>
    <row r="1" ht="64.5" customHeight="1">
      <c r="H1" s="43" t="s">
        <v>75</v>
      </c>
    </row>
    <row r="2" spans="2:9" s="2" customFormat="1" ht="27.75" customHeight="1">
      <c r="B2" s="170" t="s">
        <v>144</v>
      </c>
      <c r="C2" s="171"/>
      <c r="D2" s="171"/>
      <c r="E2" s="172"/>
      <c r="F2" s="164" t="s">
        <v>0</v>
      </c>
      <c r="G2" s="165"/>
      <c r="H2" s="165"/>
      <c r="I2" s="166"/>
    </row>
    <row r="3" spans="2:9" ht="16.5" customHeight="1">
      <c r="B3" s="15"/>
      <c r="C3" s="16"/>
      <c r="D3" s="3"/>
      <c r="E3" s="4" t="s">
        <v>1</v>
      </c>
      <c r="F3" s="167">
        <f ca="1">TODAY()</f>
        <v>42024</v>
      </c>
      <c r="G3" s="167"/>
      <c r="H3" s="167"/>
      <c r="I3" s="167"/>
    </row>
    <row r="4" spans="2:9" ht="17.25" customHeight="1">
      <c r="B4" s="168"/>
      <c r="C4" s="168"/>
      <c r="D4" s="5"/>
      <c r="E4" s="4" t="s">
        <v>2</v>
      </c>
      <c r="F4" s="169"/>
      <c r="G4" s="169"/>
      <c r="H4" s="169"/>
      <c r="I4" s="169"/>
    </row>
    <row r="5" spans="2:9" ht="17.25" customHeight="1">
      <c r="B5" s="168"/>
      <c r="C5" s="168"/>
      <c r="D5" s="5"/>
      <c r="E5" s="4" t="s">
        <v>3</v>
      </c>
      <c r="F5" s="160"/>
      <c r="G5" s="160"/>
      <c r="H5" s="160"/>
      <c r="I5" s="160"/>
    </row>
    <row r="6" spans="2:9" ht="17.25" customHeight="1">
      <c r="B6" s="17"/>
      <c r="C6" s="17"/>
      <c r="D6" s="3"/>
      <c r="E6" s="4" t="s">
        <v>4</v>
      </c>
      <c r="F6" s="160"/>
      <c r="G6" s="160"/>
      <c r="H6" s="160"/>
      <c r="I6" s="160"/>
    </row>
    <row r="7" spans="2:9" ht="17.25" customHeight="1">
      <c r="B7" s="16"/>
      <c r="C7" s="16"/>
      <c r="D7" s="3"/>
      <c r="E7" s="4" t="s">
        <v>5</v>
      </c>
      <c r="F7" s="160"/>
      <c r="G7" s="160"/>
      <c r="H7" s="160"/>
      <c r="I7" s="160"/>
    </row>
    <row r="8" spans="2:9" ht="17.25" customHeight="1">
      <c r="B8" s="16"/>
      <c r="C8" s="16"/>
      <c r="D8" s="3"/>
      <c r="E8" s="4" t="s">
        <v>6</v>
      </c>
      <c r="F8" s="160"/>
      <c r="G8" s="160"/>
      <c r="H8" s="160"/>
      <c r="I8" s="160"/>
    </row>
    <row r="9" spans="2:9" ht="17.25" customHeight="1">
      <c r="B9" s="16"/>
      <c r="C9" s="16"/>
      <c r="D9" s="3"/>
      <c r="E9" s="4" t="s">
        <v>7</v>
      </c>
      <c r="F9" s="44"/>
      <c r="G9" s="44"/>
      <c r="H9" s="44"/>
      <c r="I9" s="44"/>
    </row>
    <row r="10" spans="2:9" ht="17.25" customHeight="1">
      <c r="B10" s="16"/>
      <c r="C10" s="16"/>
      <c r="D10" s="3"/>
      <c r="E10" s="4" t="s">
        <v>8</v>
      </c>
      <c r="F10" s="44"/>
      <c r="G10" s="44"/>
      <c r="H10" s="44"/>
      <c r="I10" s="44"/>
    </row>
    <row r="11" spans="2:9" ht="17.25" customHeight="1">
      <c r="B11" s="16"/>
      <c r="C11" s="16"/>
      <c r="D11" s="3"/>
      <c r="E11" s="4" t="s">
        <v>9</v>
      </c>
      <c r="F11" s="44"/>
      <c r="G11" s="44"/>
      <c r="H11" s="44"/>
      <c r="I11" s="44"/>
    </row>
    <row r="12" spans="2:9" ht="17.25" customHeight="1">
      <c r="B12" s="16"/>
      <c r="C12" s="16"/>
      <c r="D12" s="3"/>
      <c r="E12" s="4" t="s">
        <v>10</v>
      </c>
      <c r="F12" s="44"/>
      <c r="G12" s="44"/>
      <c r="H12" s="44"/>
      <c r="I12" s="44"/>
    </row>
    <row r="13" spans="2:9" ht="17.25" customHeight="1">
      <c r="B13" s="16"/>
      <c r="C13" s="16"/>
      <c r="D13" s="3"/>
      <c r="E13" s="4" t="s">
        <v>11</v>
      </c>
      <c r="F13" s="160"/>
      <c r="G13" s="160"/>
      <c r="H13" s="160"/>
      <c r="I13" s="160"/>
    </row>
    <row r="14" spans="2:9" ht="7.5" customHeight="1" thickBot="1">
      <c r="B14" s="16"/>
      <c r="C14" s="16"/>
      <c r="D14" s="3"/>
      <c r="E14" s="6"/>
      <c r="F14" s="161"/>
      <c r="G14" s="161"/>
      <c r="H14" s="161"/>
      <c r="I14" s="161"/>
    </row>
    <row r="15" spans="2:10" s="7" customFormat="1" ht="22.5" customHeight="1">
      <c r="B15" s="55" t="s">
        <v>12</v>
      </c>
      <c r="C15" s="80" t="s">
        <v>13</v>
      </c>
      <c r="D15" s="80"/>
      <c r="E15" s="56" t="s">
        <v>14</v>
      </c>
      <c r="F15" s="56" t="s">
        <v>15</v>
      </c>
      <c r="G15" s="57" t="s">
        <v>16</v>
      </c>
      <c r="H15" s="81" t="s">
        <v>17</v>
      </c>
      <c r="I15" s="82"/>
      <c r="J15" s="8"/>
    </row>
    <row r="16" spans="2:10" s="7" customFormat="1" ht="17.25" customHeight="1">
      <c r="B16" s="58" t="s">
        <v>22</v>
      </c>
      <c r="C16" s="83" t="s">
        <v>18</v>
      </c>
      <c r="D16" s="84"/>
      <c r="E16" s="9" t="s">
        <v>30</v>
      </c>
      <c r="F16" s="63">
        <v>335</v>
      </c>
      <c r="G16" s="10"/>
      <c r="H16" s="78" t="str">
        <f>IF(G16,G16*F16," ")</f>
        <v> </v>
      </c>
      <c r="I16" s="79"/>
      <c r="J16" s="8"/>
    </row>
    <row r="17" spans="2:10" s="7" customFormat="1" ht="17.25" customHeight="1">
      <c r="B17" s="59" t="s">
        <v>22</v>
      </c>
      <c r="C17" s="72" t="s">
        <v>19</v>
      </c>
      <c r="D17" s="73"/>
      <c r="E17" s="11" t="s">
        <v>23</v>
      </c>
      <c r="F17" s="64">
        <v>345</v>
      </c>
      <c r="G17" s="12"/>
      <c r="H17" s="74" t="str">
        <f>IF(G17,G17*F17," ")</f>
        <v> </v>
      </c>
      <c r="I17" s="75"/>
      <c r="J17" s="8"/>
    </row>
    <row r="18" spans="2:10" s="7" customFormat="1" ht="17.25" customHeight="1">
      <c r="B18" s="58" t="s">
        <v>24</v>
      </c>
      <c r="C18" s="76" t="s">
        <v>18</v>
      </c>
      <c r="D18" s="77"/>
      <c r="E18" s="9" t="s">
        <v>20</v>
      </c>
      <c r="F18" s="63">
        <v>380</v>
      </c>
      <c r="G18" s="10"/>
      <c r="H18" s="78" t="str">
        <f>IF(G18,G18*F18," ")</f>
        <v> </v>
      </c>
      <c r="I18" s="79"/>
      <c r="J18" s="8"/>
    </row>
    <row r="19" spans="2:10" s="7" customFormat="1" ht="17.25" customHeight="1">
      <c r="B19" s="59" t="s">
        <v>24</v>
      </c>
      <c r="C19" s="72" t="s">
        <v>19</v>
      </c>
      <c r="D19" s="73"/>
      <c r="E19" s="11" t="s">
        <v>23</v>
      </c>
      <c r="F19" s="64">
        <v>395</v>
      </c>
      <c r="G19" s="12"/>
      <c r="H19" s="74" t="str">
        <f aca="true" t="shared" si="0" ref="H19:H38">IF(G19,G19*F19," ")</f>
        <v> </v>
      </c>
      <c r="I19" s="75"/>
      <c r="J19" s="8"/>
    </row>
    <row r="20" spans="2:10" s="7" customFormat="1" ht="17.25" customHeight="1">
      <c r="B20" s="58" t="s">
        <v>77</v>
      </c>
      <c r="C20" s="76" t="s">
        <v>18</v>
      </c>
      <c r="D20" s="77"/>
      <c r="E20" s="9" t="s">
        <v>25</v>
      </c>
      <c r="F20" s="63">
        <v>420</v>
      </c>
      <c r="G20" s="10"/>
      <c r="H20" s="78" t="str">
        <f t="shared" si="0"/>
        <v> </v>
      </c>
      <c r="I20" s="79"/>
      <c r="J20" s="8"/>
    </row>
    <row r="21" spans="2:10" s="7" customFormat="1" ht="17.25" customHeight="1">
      <c r="B21" s="59" t="s">
        <v>77</v>
      </c>
      <c r="C21" s="72" t="s">
        <v>19</v>
      </c>
      <c r="D21" s="73"/>
      <c r="E21" s="11" t="s">
        <v>21</v>
      </c>
      <c r="F21" s="64">
        <v>430</v>
      </c>
      <c r="G21" s="12"/>
      <c r="H21" s="74" t="str">
        <f t="shared" si="0"/>
        <v> </v>
      </c>
      <c r="I21" s="75"/>
      <c r="J21" s="8"/>
    </row>
    <row r="22" spans="2:10" s="7" customFormat="1" ht="17.25" customHeight="1">
      <c r="B22" s="58" t="s">
        <v>78</v>
      </c>
      <c r="C22" s="76" t="s">
        <v>18</v>
      </c>
      <c r="D22" s="77"/>
      <c r="E22" s="9" t="s">
        <v>25</v>
      </c>
      <c r="F22" s="63">
        <v>445</v>
      </c>
      <c r="G22" s="10"/>
      <c r="H22" s="78" t="str">
        <f t="shared" si="0"/>
        <v> </v>
      </c>
      <c r="I22" s="79"/>
      <c r="J22" s="8"/>
    </row>
    <row r="23" spans="2:10" s="7" customFormat="1" ht="17.25" customHeight="1">
      <c r="B23" s="59" t="s">
        <v>79</v>
      </c>
      <c r="C23" s="72" t="s">
        <v>19</v>
      </c>
      <c r="D23" s="73"/>
      <c r="E23" s="11" t="s">
        <v>21</v>
      </c>
      <c r="F23" s="64">
        <v>445</v>
      </c>
      <c r="G23" s="12"/>
      <c r="H23" s="74" t="str">
        <f t="shared" si="0"/>
        <v> </v>
      </c>
      <c r="I23" s="75"/>
      <c r="J23" s="8"/>
    </row>
    <row r="24" spans="2:10" s="7" customFormat="1" ht="17.25" customHeight="1">
      <c r="B24" s="58" t="s">
        <v>26</v>
      </c>
      <c r="C24" s="76" t="s">
        <v>18</v>
      </c>
      <c r="D24" s="77"/>
      <c r="E24" s="9" t="s">
        <v>28</v>
      </c>
      <c r="F24" s="63">
        <v>355</v>
      </c>
      <c r="G24" s="10"/>
      <c r="H24" s="78" t="str">
        <f t="shared" si="0"/>
        <v> </v>
      </c>
      <c r="I24" s="79"/>
      <c r="J24" s="8"/>
    </row>
    <row r="25" spans="2:10" s="7" customFormat="1" ht="17.25" customHeight="1">
      <c r="B25" s="59" t="s">
        <v>27</v>
      </c>
      <c r="C25" s="72" t="s">
        <v>18</v>
      </c>
      <c r="D25" s="73"/>
      <c r="E25" s="11" t="s">
        <v>28</v>
      </c>
      <c r="F25" s="64">
        <v>375</v>
      </c>
      <c r="G25" s="12"/>
      <c r="H25" s="74" t="str">
        <f t="shared" si="0"/>
        <v> </v>
      </c>
      <c r="I25" s="75"/>
      <c r="J25" s="8"/>
    </row>
    <row r="26" spans="2:10" s="7" customFormat="1" ht="17.25" customHeight="1">
      <c r="B26" s="58" t="s">
        <v>27</v>
      </c>
      <c r="C26" s="76" t="s">
        <v>19</v>
      </c>
      <c r="D26" s="77"/>
      <c r="E26" s="9" t="s">
        <v>23</v>
      </c>
      <c r="F26" s="63">
        <v>385</v>
      </c>
      <c r="G26" s="10"/>
      <c r="H26" s="78" t="str">
        <f t="shared" si="0"/>
        <v> </v>
      </c>
      <c r="I26" s="79"/>
      <c r="J26" s="8"/>
    </row>
    <row r="27" spans="2:10" s="7" customFormat="1" ht="17.25" customHeight="1">
      <c r="B27" s="59" t="s">
        <v>29</v>
      </c>
      <c r="C27" s="72" t="s">
        <v>18</v>
      </c>
      <c r="D27" s="73"/>
      <c r="E27" s="11" t="s">
        <v>30</v>
      </c>
      <c r="F27" s="64">
        <v>405</v>
      </c>
      <c r="G27" s="12"/>
      <c r="H27" s="74" t="str">
        <f t="shared" si="0"/>
        <v> </v>
      </c>
      <c r="I27" s="75"/>
      <c r="J27" s="8"/>
    </row>
    <row r="28" spans="2:10" s="7" customFormat="1" ht="17.25" customHeight="1">
      <c r="B28" s="58" t="s">
        <v>29</v>
      </c>
      <c r="C28" s="76" t="s">
        <v>19</v>
      </c>
      <c r="D28" s="77"/>
      <c r="E28" s="9" t="s">
        <v>23</v>
      </c>
      <c r="F28" s="63">
        <v>415</v>
      </c>
      <c r="G28" s="10"/>
      <c r="H28" s="78" t="str">
        <f t="shared" si="0"/>
        <v> </v>
      </c>
      <c r="I28" s="79"/>
      <c r="J28" s="8"/>
    </row>
    <row r="29" spans="2:10" s="2" customFormat="1" ht="17.25" customHeight="1">
      <c r="B29" s="59" t="s">
        <v>31</v>
      </c>
      <c r="C29" s="72" t="s">
        <v>18</v>
      </c>
      <c r="D29" s="73"/>
      <c r="E29" s="11" t="s">
        <v>32</v>
      </c>
      <c r="F29" s="64">
        <v>470</v>
      </c>
      <c r="G29" s="12"/>
      <c r="H29" s="74" t="str">
        <f t="shared" si="0"/>
        <v> </v>
      </c>
      <c r="I29" s="75"/>
      <c r="J29" s="13"/>
    </row>
    <row r="30" spans="2:10" s="2" customFormat="1" ht="17.25" customHeight="1">
      <c r="B30" s="58" t="s">
        <v>31</v>
      </c>
      <c r="C30" s="76" t="s">
        <v>19</v>
      </c>
      <c r="D30" s="77"/>
      <c r="E30" s="9" t="s">
        <v>23</v>
      </c>
      <c r="F30" s="63">
        <v>485</v>
      </c>
      <c r="G30" s="10"/>
      <c r="H30" s="78" t="str">
        <f t="shared" si="0"/>
        <v> </v>
      </c>
      <c r="I30" s="79"/>
      <c r="J30" s="13"/>
    </row>
    <row r="31" spans="2:10" s="2" customFormat="1" ht="17.25" customHeight="1">
      <c r="B31" s="59" t="s">
        <v>33</v>
      </c>
      <c r="C31" s="72" t="s">
        <v>18</v>
      </c>
      <c r="D31" s="73"/>
      <c r="E31" s="11" t="s">
        <v>28</v>
      </c>
      <c r="F31" s="64">
        <v>415</v>
      </c>
      <c r="G31" s="12"/>
      <c r="H31" s="74" t="str">
        <f t="shared" si="0"/>
        <v> </v>
      </c>
      <c r="I31" s="75"/>
      <c r="J31" s="13"/>
    </row>
    <row r="32" spans="2:10" s="2" customFormat="1" ht="17.25" customHeight="1">
      <c r="B32" s="58" t="s">
        <v>34</v>
      </c>
      <c r="C32" s="76" t="s">
        <v>19</v>
      </c>
      <c r="D32" s="77"/>
      <c r="E32" s="9" t="s">
        <v>23</v>
      </c>
      <c r="F32" s="63">
        <v>415</v>
      </c>
      <c r="G32" s="10"/>
      <c r="H32" s="78" t="str">
        <f t="shared" si="0"/>
        <v> </v>
      </c>
      <c r="I32" s="79"/>
      <c r="J32" s="13"/>
    </row>
    <row r="33" spans="2:10" s="7" customFormat="1" ht="17.25" customHeight="1">
      <c r="B33" s="59" t="s">
        <v>35</v>
      </c>
      <c r="C33" s="72" t="s">
        <v>18</v>
      </c>
      <c r="D33" s="73"/>
      <c r="E33" s="11" t="s">
        <v>28</v>
      </c>
      <c r="F33" s="64">
        <v>420</v>
      </c>
      <c r="G33" s="12"/>
      <c r="H33" s="74" t="str">
        <f t="shared" si="0"/>
        <v> </v>
      </c>
      <c r="I33" s="75"/>
      <c r="J33" s="8"/>
    </row>
    <row r="34" spans="2:10" s="7" customFormat="1" ht="17.25" customHeight="1">
      <c r="B34" s="58" t="s">
        <v>35</v>
      </c>
      <c r="C34" s="76" t="s">
        <v>19</v>
      </c>
      <c r="D34" s="77"/>
      <c r="E34" s="9" t="s">
        <v>23</v>
      </c>
      <c r="F34" s="63">
        <v>435</v>
      </c>
      <c r="G34" s="10"/>
      <c r="H34" s="78" t="str">
        <f t="shared" si="0"/>
        <v> </v>
      </c>
      <c r="I34" s="79"/>
      <c r="J34" s="8"/>
    </row>
    <row r="35" spans="2:10" s="7" customFormat="1" ht="17.25" customHeight="1">
      <c r="B35" s="59" t="s">
        <v>36</v>
      </c>
      <c r="C35" s="72" t="s">
        <v>18</v>
      </c>
      <c r="D35" s="73"/>
      <c r="E35" s="11" t="s">
        <v>28</v>
      </c>
      <c r="F35" s="64">
        <v>450</v>
      </c>
      <c r="G35" s="12"/>
      <c r="H35" s="74" t="str">
        <f t="shared" si="0"/>
        <v> </v>
      </c>
      <c r="I35" s="75"/>
      <c r="J35" s="8"/>
    </row>
    <row r="36" spans="2:10" s="7" customFormat="1" ht="17.25" customHeight="1">
      <c r="B36" s="58" t="s">
        <v>36</v>
      </c>
      <c r="C36" s="76" t="s">
        <v>19</v>
      </c>
      <c r="D36" s="77"/>
      <c r="E36" s="9" t="s">
        <v>23</v>
      </c>
      <c r="F36" s="63">
        <v>465</v>
      </c>
      <c r="G36" s="10"/>
      <c r="H36" s="78" t="str">
        <f t="shared" si="0"/>
        <v> </v>
      </c>
      <c r="I36" s="79"/>
      <c r="J36" s="8"/>
    </row>
    <row r="37" spans="2:10" s="7" customFormat="1" ht="17.25" customHeight="1">
      <c r="B37" s="59" t="s">
        <v>80</v>
      </c>
      <c r="C37" s="72" t="s">
        <v>18</v>
      </c>
      <c r="D37" s="73"/>
      <c r="E37" s="11" t="s">
        <v>37</v>
      </c>
      <c r="F37" s="64">
        <v>535</v>
      </c>
      <c r="G37" s="12"/>
      <c r="H37" s="74" t="str">
        <f t="shared" si="0"/>
        <v> </v>
      </c>
      <c r="I37" s="75"/>
      <c r="J37" s="8"/>
    </row>
    <row r="38" spans="2:9" s="2" customFormat="1" ht="17.25" customHeight="1" thickBot="1">
      <c r="B38" s="58" t="s">
        <v>80</v>
      </c>
      <c r="C38" s="83" t="s">
        <v>19</v>
      </c>
      <c r="D38" s="84"/>
      <c r="E38" s="9" t="s">
        <v>23</v>
      </c>
      <c r="F38" s="63">
        <v>550</v>
      </c>
      <c r="G38" s="10"/>
      <c r="H38" s="85" t="str">
        <f t="shared" si="0"/>
        <v> </v>
      </c>
      <c r="I38" s="86"/>
    </row>
    <row r="39" spans="2:9" s="2" customFormat="1" ht="17.25" customHeight="1" thickBot="1">
      <c r="B39" s="87" t="s">
        <v>142</v>
      </c>
      <c r="C39" s="88"/>
      <c r="D39" s="88"/>
      <c r="E39" s="88"/>
      <c r="F39" s="88"/>
      <c r="G39" s="88"/>
      <c r="H39" s="88"/>
      <c r="I39" s="89"/>
    </row>
    <row r="40" spans="2:9" s="2" customFormat="1" ht="17.25" customHeight="1">
      <c r="B40" s="58" t="s">
        <v>26</v>
      </c>
      <c r="C40" s="76" t="s">
        <v>18</v>
      </c>
      <c r="D40" s="77"/>
      <c r="E40" s="9" t="s">
        <v>72</v>
      </c>
      <c r="F40" s="63">
        <v>360</v>
      </c>
      <c r="G40" s="10"/>
      <c r="H40" s="90" t="str">
        <f>IF(G40,G40*F40," ")</f>
        <v> </v>
      </c>
      <c r="I40" s="91"/>
    </row>
    <row r="41" spans="2:9" s="2" customFormat="1" ht="17.25" customHeight="1">
      <c r="B41" s="59" t="s">
        <v>29</v>
      </c>
      <c r="C41" s="72" t="s">
        <v>18</v>
      </c>
      <c r="D41" s="73"/>
      <c r="E41" s="11" t="s">
        <v>72</v>
      </c>
      <c r="F41" s="64">
        <v>410</v>
      </c>
      <c r="G41" s="12"/>
      <c r="H41" s="74" t="str">
        <f>IF(G41,G41*F41," ")</f>
        <v> </v>
      </c>
      <c r="I41" s="75"/>
    </row>
    <row r="42" spans="2:9" s="2" customFormat="1" ht="17.25" customHeight="1">
      <c r="B42" s="58" t="s">
        <v>35</v>
      </c>
      <c r="C42" s="76" t="s">
        <v>18</v>
      </c>
      <c r="D42" s="77"/>
      <c r="E42" s="9" t="s">
        <v>72</v>
      </c>
      <c r="F42" s="63">
        <v>445</v>
      </c>
      <c r="G42" s="10"/>
      <c r="H42" s="90" t="str">
        <f>IF(G42,G42*F42," ")</f>
        <v> </v>
      </c>
      <c r="I42" s="91"/>
    </row>
    <row r="43" spans="2:9" s="2" customFormat="1" ht="17.25" customHeight="1">
      <c r="B43" s="59" t="s">
        <v>27</v>
      </c>
      <c r="C43" s="72" t="s">
        <v>18</v>
      </c>
      <c r="D43" s="73"/>
      <c r="E43" s="11" t="s">
        <v>90</v>
      </c>
      <c r="F43" s="64">
        <v>380</v>
      </c>
      <c r="G43" s="12"/>
      <c r="H43" s="74" t="str">
        <f>IF(G43,G43*F43," ")</f>
        <v> </v>
      </c>
      <c r="I43" s="75"/>
    </row>
    <row r="44" spans="2:9" s="2" customFormat="1" ht="17.25" customHeight="1" thickBot="1">
      <c r="B44" s="58" t="s">
        <v>36</v>
      </c>
      <c r="C44" s="76" t="s">
        <v>18</v>
      </c>
      <c r="D44" s="77"/>
      <c r="E44" s="9" t="s">
        <v>72</v>
      </c>
      <c r="F44" s="63">
        <v>460</v>
      </c>
      <c r="G44" s="10"/>
      <c r="H44" s="90" t="str">
        <f>IF(G44,G44*F44," ")</f>
        <v> </v>
      </c>
      <c r="I44" s="91"/>
    </row>
    <row r="45" spans="2:9" s="2" customFormat="1" ht="17.25" customHeight="1" thickBot="1">
      <c r="B45" s="87" t="s">
        <v>76</v>
      </c>
      <c r="C45" s="88"/>
      <c r="D45" s="88"/>
      <c r="E45" s="88"/>
      <c r="F45" s="88"/>
      <c r="G45" s="88"/>
      <c r="H45" s="88"/>
      <c r="I45" s="89"/>
    </row>
    <row r="46" spans="2:9" s="2" customFormat="1" ht="17.25" customHeight="1">
      <c r="B46" s="59" t="s">
        <v>97</v>
      </c>
      <c r="C46" s="72" t="s">
        <v>93</v>
      </c>
      <c r="D46" s="73"/>
      <c r="E46" s="11" t="s">
        <v>94</v>
      </c>
      <c r="F46" s="64">
        <v>169</v>
      </c>
      <c r="G46" s="12"/>
      <c r="H46" s="74" t="str">
        <f aca="true" t="shared" si="1" ref="H46:H75">IF(G46,G46*F46," ")</f>
        <v> </v>
      </c>
      <c r="I46" s="75"/>
    </row>
    <row r="47" spans="2:9" s="2" customFormat="1" ht="17.25" customHeight="1">
      <c r="B47" s="58" t="s">
        <v>98</v>
      </c>
      <c r="C47" s="76" t="s">
        <v>93</v>
      </c>
      <c r="D47" s="77"/>
      <c r="E47" s="9" t="s">
        <v>70</v>
      </c>
      <c r="F47" s="63">
        <v>209</v>
      </c>
      <c r="G47" s="10"/>
      <c r="H47" s="90" t="str">
        <f t="shared" si="1"/>
        <v> </v>
      </c>
      <c r="I47" s="91"/>
    </row>
    <row r="48" spans="2:9" s="2" customFormat="1" ht="17.25" customHeight="1">
      <c r="B48" s="59" t="s">
        <v>99</v>
      </c>
      <c r="C48" s="72" t="s">
        <v>93</v>
      </c>
      <c r="D48" s="73"/>
      <c r="E48" s="11" t="s">
        <v>70</v>
      </c>
      <c r="F48" s="64">
        <v>186</v>
      </c>
      <c r="G48" s="12"/>
      <c r="H48" s="74" t="str">
        <f t="shared" si="1"/>
        <v> </v>
      </c>
      <c r="I48" s="75"/>
    </row>
    <row r="49" spans="2:9" s="2" customFormat="1" ht="17.25" customHeight="1">
      <c r="B49" s="58" t="s">
        <v>100</v>
      </c>
      <c r="C49" s="76" t="s">
        <v>93</v>
      </c>
      <c r="D49" s="77"/>
      <c r="E49" s="9" t="s">
        <v>70</v>
      </c>
      <c r="F49" s="63">
        <v>200</v>
      </c>
      <c r="G49" s="10"/>
      <c r="H49" s="90" t="str">
        <f t="shared" si="1"/>
        <v> </v>
      </c>
      <c r="I49" s="91"/>
    </row>
    <row r="50" spans="1:9" s="2" customFormat="1" ht="17.25" customHeight="1">
      <c r="A50" s="2" t="s">
        <v>39</v>
      </c>
      <c r="B50" s="59" t="s">
        <v>101</v>
      </c>
      <c r="C50" s="72" t="s">
        <v>93</v>
      </c>
      <c r="D50" s="73"/>
      <c r="E50" s="11" t="s">
        <v>70</v>
      </c>
      <c r="F50" s="64">
        <v>272</v>
      </c>
      <c r="G50" s="12"/>
      <c r="H50" s="74" t="str">
        <f t="shared" si="1"/>
        <v> </v>
      </c>
      <c r="I50" s="75"/>
    </row>
    <row r="51" spans="2:9" s="2" customFormat="1" ht="17.25" customHeight="1">
      <c r="B51" s="58" t="s">
        <v>102</v>
      </c>
      <c r="C51" s="76" t="s">
        <v>93</v>
      </c>
      <c r="D51" s="77"/>
      <c r="E51" s="9" t="s">
        <v>70</v>
      </c>
      <c r="F51" s="63">
        <v>235</v>
      </c>
      <c r="G51" s="10"/>
      <c r="H51" s="90" t="str">
        <f t="shared" si="1"/>
        <v> </v>
      </c>
      <c r="I51" s="91"/>
    </row>
    <row r="52" spans="2:9" s="2" customFormat="1" ht="17.25" customHeight="1">
      <c r="B52" s="59" t="s">
        <v>103</v>
      </c>
      <c r="C52" s="72" t="s">
        <v>93</v>
      </c>
      <c r="D52" s="73"/>
      <c r="E52" s="11" t="s">
        <v>94</v>
      </c>
      <c r="F52" s="64">
        <v>235</v>
      </c>
      <c r="G52" s="12"/>
      <c r="H52" s="74" t="str">
        <f t="shared" si="1"/>
        <v> </v>
      </c>
      <c r="I52" s="75"/>
    </row>
    <row r="53" spans="2:9" s="2" customFormat="1" ht="17.25" customHeight="1">
      <c r="B53" s="58" t="s">
        <v>104</v>
      </c>
      <c r="C53" s="76" t="s">
        <v>93</v>
      </c>
      <c r="D53" s="77"/>
      <c r="E53" s="9" t="s">
        <v>70</v>
      </c>
      <c r="F53" s="63">
        <v>229</v>
      </c>
      <c r="G53" s="10"/>
      <c r="H53" s="90" t="str">
        <f t="shared" si="1"/>
        <v> </v>
      </c>
      <c r="I53" s="91"/>
    </row>
    <row r="54" spans="2:9" s="2" customFormat="1" ht="17.25" customHeight="1">
      <c r="B54" s="59" t="s">
        <v>105</v>
      </c>
      <c r="C54" s="72" t="s">
        <v>93</v>
      </c>
      <c r="D54" s="73"/>
      <c r="E54" s="11" t="s">
        <v>70</v>
      </c>
      <c r="F54" s="64">
        <v>229</v>
      </c>
      <c r="G54" s="12"/>
      <c r="H54" s="74" t="str">
        <f t="shared" si="1"/>
        <v> </v>
      </c>
      <c r="I54" s="75"/>
    </row>
    <row r="55" spans="2:9" s="2" customFormat="1" ht="17.25" customHeight="1">
      <c r="B55" s="58" t="s">
        <v>106</v>
      </c>
      <c r="C55" s="76" t="s">
        <v>93</v>
      </c>
      <c r="D55" s="77"/>
      <c r="E55" s="9" t="s">
        <v>70</v>
      </c>
      <c r="F55" s="63">
        <v>206</v>
      </c>
      <c r="G55" s="10"/>
      <c r="H55" s="90" t="str">
        <f t="shared" si="1"/>
        <v> </v>
      </c>
      <c r="I55" s="91"/>
    </row>
    <row r="56" spans="2:9" s="2" customFormat="1" ht="17.25" customHeight="1">
      <c r="B56" s="59" t="s">
        <v>107</v>
      </c>
      <c r="C56" s="72" t="s">
        <v>93</v>
      </c>
      <c r="D56" s="73"/>
      <c r="E56" s="11" t="s">
        <v>70</v>
      </c>
      <c r="F56" s="64">
        <v>291</v>
      </c>
      <c r="G56" s="12"/>
      <c r="H56" s="74" t="str">
        <f t="shared" si="1"/>
        <v> </v>
      </c>
      <c r="I56" s="75"/>
    </row>
    <row r="57" spans="2:9" s="2" customFormat="1" ht="17.25" customHeight="1">
      <c r="B57" s="58" t="s">
        <v>108</v>
      </c>
      <c r="C57" s="76" t="s">
        <v>93</v>
      </c>
      <c r="D57" s="77"/>
      <c r="E57" s="9" t="s">
        <v>70</v>
      </c>
      <c r="F57" s="63">
        <v>291</v>
      </c>
      <c r="G57" s="10"/>
      <c r="H57" s="90" t="str">
        <f t="shared" si="1"/>
        <v> </v>
      </c>
      <c r="I57" s="91"/>
    </row>
    <row r="58" spans="2:9" s="2" customFormat="1" ht="17.25" customHeight="1">
      <c r="B58" s="59" t="s">
        <v>109</v>
      </c>
      <c r="C58" s="72" t="s">
        <v>93</v>
      </c>
      <c r="D58" s="73"/>
      <c r="E58" s="11" t="s">
        <v>70</v>
      </c>
      <c r="F58" s="64">
        <v>309</v>
      </c>
      <c r="G58" s="12"/>
      <c r="H58" s="74" t="str">
        <f t="shared" si="1"/>
        <v> </v>
      </c>
      <c r="I58" s="75"/>
    </row>
    <row r="59" spans="2:9" s="2" customFormat="1" ht="17.25" customHeight="1">
      <c r="B59" s="58" t="s">
        <v>110</v>
      </c>
      <c r="C59" s="76" t="s">
        <v>93</v>
      </c>
      <c r="D59" s="77"/>
      <c r="E59" s="9" t="s">
        <v>70</v>
      </c>
      <c r="F59" s="63">
        <v>256</v>
      </c>
      <c r="G59" s="10"/>
      <c r="H59" s="90" t="str">
        <f t="shared" si="1"/>
        <v> </v>
      </c>
      <c r="I59" s="91"/>
    </row>
    <row r="60" spans="2:9" s="2" customFormat="1" ht="17.25" customHeight="1">
      <c r="B60" s="59" t="s">
        <v>111</v>
      </c>
      <c r="C60" s="72" t="s">
        <v>93</v>
      </c>
      <c r="D60" s="73"/>
      <c r="E60" s="11" t="s">
        <v>70</v>
      </c>
      <c r="F60" s="64">
        <v>294</v>
      </c>
      <c r="G60" s="12"/>
      <c r="H60" s="74" t="str">
        <f t="shared" si="1"/>
        <v> </v>
      </c>
      <c r="I60" s="75"/>
    </row>
    <row r="61" spans="2:9" s="2" customFormat="1" ht="17.25" customHeight="1">
      <c r="B61" s="58" t="s">
        <v>112</v>
      </c>
      <c r="C61" s="76" t="s">
        <v>93</v>
      </c>
      <c r="D61" s="77"/>
      <c r="E61" s="9" t="s">
        <v>70</v>
      </c>
      <c r="F61" s="63">
        <v>274</v>
      </c>
      <c r="G61" s="10"/>
      <c r="H61" s="90" t="str">
        <f t="shared" si="1"/>
        <v> </v>
      </c>
      <c r="I61" s="91"/>
    </row>
    <row r="62" spans="2:9" s="2" customFormat="1" ht="17.25" customHeight="1">
      <c r="B62" s="59" t="s">
        <v>113</v>
      </c>
      <c r="C62" s="72" t="s">
        <v>93</v>
      </c>
      <c r="D62" s="73"/>
      <c r="E62" s="11" t="s">
        <v>94</v>
      </c>
      <c r="F62" s="64">
        <v>254</v>
      </c>
      <c r="G62" s="12"/>
      <c r="H62" s="74" t="str">
        <f t="shared" si="1"/>
        <v> </v>
      </c>
      <c r="I62" s="75"/>
    </row>
    <row r="63" spans="2:9" s="2" customFormat="1" ht="17.25" customHeight="1">
      <c r="B63" s="58" t="s">
        <v>114</v>
      </c>
      <c r="C63" s="76" t="s">
        <v>93</v>
      </c>
      <c r="D63" s="77"/>
      <c r="E63" s="9" t="s">
        <v>70</v>
      </c>
      <c r="F63" s="63">
        <v>319</v>
      </c>
      <c r="G63" s="10"/>
      <c r="H63" s="90" t="str">
        <f t="shared" si="1"/>
        <v> </v>
      </c>
      <c r="I63" s="91"/>
    </row>
    <row r="64" spans="2:9" s="2" customFormat="1" ht="17.25" customHeight="1">
      <c r="B64" s="59" t="s">
        <v>115</v>
      </c>
      <c r="C64" s="72" t="s">
        <v>93</v>
      </c>
      <c r="D64" s="73"/>
      <c r="E64" s="11" t="s">
        <v>95</v>
      </c>
      <c r="F64" s="64">
        <v>254</v>
      </c>
      <c r="G64" s="12"/>
      <c r="H64" s="74" t="str">
        <f t="shared" si="1"/>
        <v> </v>
      </c>
      <c r="I64" s="75"/>
    </row>
    <row r="65" spans="2:9" s="2" customFormat="1" ht="17.25" customHeight="1">
      <c r="B65" s="58" t="s">
        <v>116</v>
      </c>
      <c r="C65" s="76" t="s">
        <v>93</v>
      </c>
      <c r="D65" s="77"/>
      <c r="E65" s="9" t="s">
        <v>70</v>
      </c>
      <c r="F65" s="63">
        <v>298</v>
      </c>
      <c r="G65" s="10"/>
      <c r="H65" s="90" t="str">
        <f t="shared" si="1"/>
        <v> </v>
      </c>
      <c r="I65" s="91"/>
    </row>
    <row r="66" spans="2:9" s="2" customFormat="1" ht="17.25" customHeight="1">
      <c r="B66" s="59" t="s">
        <v>117</v>
      </c>
      <c r="C66" s="72" t="s">
        <v>93</v>
      </c>
      <c r="D66" s="73"/>
      <c r="E66" s="11" t="s">
        <v>70</v>
      </c>
      <c r="F66" s="64">
        <v>325</v>
      </c>
      <c r="G66" s="12"/>
      <c r="H66" s="74" t="str">
        <f t="shared" si="1"/>
        <v> </v>
      </c>
      <c r="I66" s="75"/>
    </row>
    <row r="67" spans="2:9" s="2" customFormat="1" ht="17.25" customHeight="1">
      <c r="B67" s="58" t="s">
        <v>118</v>
      </c>
      <c r="C67" s="76" t="s">
        <v>93</v>
      </c>
      <c r="D67" s="77"/>
      <c r="E67" s="9" t="s">
        <v>70</v>
      </c>
      <c r="F67" s="63">
        <v>377</v>
      </c>
      <c r="G67" s="10"/>
      <c r="H67" s="90" t="str">
        <f t="shared" si="1"/>
        <v> </v>
      </c>
      <c r="I67" s="91"/>
    </row>
    <row r="68" spans="2:9" s="2" customFormat="1" ht="17.25" customHeight="1">
      <c r="B68" s="59" t="s">
        <v>119</v>
      </c>
      <c r="C68" s="72" t="s">
        <v>93</v>
      </c>
      <c r="D68" s="73"/>
      <c r="E68" s="11" t="s">
        <v>96</v>
      </c>
      <c r="F68" s="64">
        <v>250</v>
      </c>
      <c r="G68" s="12"/>
      <c r="H68" s="74" t="str">
        <f t="shared" si="1"/>
        <v> </v>
      </c>
      <c r="I68" s="75"/>
    </row>
    <row r="69" spans="2:9" s="2" customFormat="1" ht="17.25" customHeight="1">
      <c r="B69" s="58" t="s">
        <v>120</v>
      </c>
      <c r="C69" s="76" t="s">
        <v>93</v>
      </c>
      <c r="D69" s="77"/>
      <c r="E69" s="9" t="s">
        <v>70</v>
      </c>
      <c r="F69" s="63">
        <v>351</v>
      </c>
      <c r="G69" s="10"/>
      <c r="H69" s="90" t="str">
        <f t="shared" si="1"/>
        <v> </v>
      </c>
      <c r="I69" s="91"/>
    </row>
    <row r="70" spans="2:9" s="2" customFormat="1" ht="17.25" customHeight="1">
      <c r="B70" s="59" t="s">
        <v>121</v>
      </c>
      <c r="C70" s="72" t="s">
        <v>93</v>
      </c>
      <c r="D70" s="73"/>
      <c r="E70" s="11" t="s">
        <v>70</v>
      </c>
      <c r="F70" s="64">
        <v>367</v>
      </c>
      <c r="G70" s="12"/>
      <c r="H70" s="74" t="str">
        <f t="shared" si="1"/>
        <v> </v>
      </c>
      <c r="I70" s="75"/>
    </row>
    <row r="71" spans="2:9" s="2" customFormat="1" ht="17.25" customHeight="1">
      <c r="B71" s="58" t="s">
        <v>122</v>
      </c>
      <c r="C71" s="76" t="s">
        <v>93</v>
      </c>
      <c r="D71" s="77"/>
      <c r="E71" s="9" t="s">
        <v>70</v>
      </c>
      <c r="F71" s="63">
        <v>336</v>
      </c>
      <c r="G71" s="10"/>
      <c r="H71" s="90" t="str">
        <f t="shared" si="1"/>
        <v> </v>
      </c>
      <c r="I71" s="91"/>
    </row>
    <row r="72" spans="2:9" s="2" customFormat="1" ht="17.25" customHeight="1">
      <c r="B72" s="59" t="s">
        <v>123</v>
      </c>
      <c r="C72" s="72" t="s">
        <v>93</v>
      </c>
      <c r="D72" s="73"/>
      <c r="E72" s="11" t="s">
        <v>70</v>
      </c>
      <c r="F72" s="64">
        <v>423</v>
      </c>
      <c r="G72" s="12"/>
      <c r="H72" s="74" t="str">
        <f t="shared" si="1"/>
        <v> </v>
      </c>
      <c r="I72" s="75"/>
    </row>
    <row r="73" spans="2:9" s="2" customFormat="1" ht="17.25" customHeight="1">
      <c r="B73" s="58" t="s">
        <v>124</v>
      </c>
      <c r="C73" s="76" t="s">
        <v>93</v>
      </c>
      <c r="D73" s="77"/>
      <c r="E73" s="9" t="s">
        <v>70</v>
      </c>
      <c r="F73" s="63">
        <v>310</v>
      </c>
      <c r="G73" s="10"/>
      <c r="H73" s="90" t="str">
        <f t="shared" si="1"/>
        <v> </v>
      </c>
      <c r="I73" s="91"/>
    </row>
    <row r="74" spans="2:9" s="2" customFormat="1" ht="17.25" customHeight="1">
      <c r="B74" s="59" t="s">
        <v>125</v>
      </c>
      <c r="C74" s="72" t="s">
        <v>93</v>
      </c>
      <c r="D74" s="73"/>
      <c r="E74" s="11" t="s">
        <v>96</v>
      </c>
      <c r="F74" s="64">
        <v>298</v>
      </c>
      <c r="G74" s="12"/>
      <c r="H74" s="74" t="str">
        <f t="shared" si="1"/>
        <v> </v>
      </c>
      <c r="I74" s="75"/>
    </row>
    <row r="75" spans="2:9" s="2" customFormat="1" ht="17.25" customHeight="1">
      <c r="B75" s="58" t="s">
        <v>126</v>
      </c>
      <c r="C75" s="76" t="s">
        <v>93</v>
      </c>
      <c r="D75" s="77"/>
      <c r="E75" s="9" t="s">
        <v>70</v>
      </c>
      <c r="F75" s="63">
        <v>328</v>
      </c>
      <c r="G75" s="10"/>
      <c r="H75" s="90" t="str">
        <f t="shared" si="1"/>
        <v> </v>
      </c>
      <c r="I75" s="91"/>
    </row>
    <row r="76" spans="2:9" s="2" customFormat="1" ht="17.25" customHeight="1" thickBot="1">
      <c r="B76" s="59" t="s">
        <v>127</v>
      </c>
      <c r="C76" s="72" t="s">
        <v>93</v>
      </c>
      <c r="D76" s="73"/>
      <c r="E76" s="11" t="s">
        <v>70</v>
      </c>
      <c r="F76" s="64">
        <v>469</v>
      </c>
      <c r="G76" s="12"/>
      <c r="H76" s="74" t="str">
        <f aca="true" t="shared" si="2" ref="H76:H81">IF(G76,G76*F76," ")</f>
        <v> </v>
      </c>
      <c r="I76" s="75"/>
    </row>
    <row r="77" spans="2:9" s="2" customFormat="1" ht="17.25" customHeight="1">
      <c r="B77" s="67" t="s">
        <v>97</v>
      </c>
      <c r="C77" s="92" t="s">
        <v>92</v>
      </c>
      <c r="D77" s="93"/>
      <c r="E77" s="68" t="s">
        <v>70</v>
      </c>
      <c r="F77" s="69">
        <v>122</v>
      </c>
      <c r="G77" s="70"/>
      <c r="H77" s="162" t="str">
        <f t="shared" si="2"/>
        <v> </v>
      </c>
      <c r="I77" s="163"/>
    </row>
    <row r="78" spans="2:9" s="2" customFormat="1" ht="17.25" customHeight="1">
      <c r="B78" s="59" t="s">
        <v>99</v>
      </c>
      <c r="C78" s="72" t="s">
        <v>92</v>
      </c>
      <c r="D78" s="73"/>
      <c r="E78" s="11" t="s">
        <v>70</v>
      </c>
      <c r="F78" s="64">
        <v>146</v>
      </c>
      <c r="G78" s="12"/>
      <c r="H78" s="74" t="str">
        <f t="shared" si="2"/>
        <v> </v>
      </c>
      <c r="I78" s="75"/>
    </row>
    <row r="79" spans="2:9" s="2" customFormat="1" ht="17.25" customHeight="1">
      <c r="B79" s="58" t="s">
        <v>128</v>
      </c>
      <c r="C79" s="76" t="s">
        <v>92</v>
      </c>
      <c r="D79" s="77"/>
      <c r="E79" s="9" t="s">
        <v>70</v>
      </c>
      <c r="F79" s="66">
        <v>198</v>
      </c>
      <c r="G79" s="10"/>
      <c r="H79" s="90" t="str">
        <f t="shared" si="2"/>
        <v> </v>
      </c>
      <c r="I79" s="91"/>
    </row>
    <row r="80" spans="2:9" s="2" customFormat="1" ht="17.25" customHeight="1">
      <c r="B80" s="59" t="s">
        <v>129</v>
      </c>
      <c r="C80" s="72" t="s">
        <v>92</v>
      </c>
      <c r="D80" s="73"/>
      <c r="E80" s="11" t="s">
        <v>70</v>
      </c>
      <c r="F80" s="64">
        <v>185</v>
      </c>
      <c r="G80" s="12"/>
      <c r="H80" s="74" t="str">
        <f t="shared" si="2"/>
        <v> </v>
      </c>
      <c r="I80" s="75"/>
    </row>
    <row r="81" spans="2:9" s="2" customFormat="1" ht="17.25" customHeight="1">
      <c r="B81" s="58" t="s">
        <v>130</v>
      </c>
      <c r="C81" s="76" t="s">
        <v>92</v>
      </c>
      <c r="D81" s="77"/>
      <c r="E81" s="9" t="s">
        <v>70</v>
      </c>
      <c r="F81" s="66">
        <v>196</v>
      </c>
      <c r="G81" s="10"/>
      <c r="H81" s="90" t="str">
        <f t="shared" si="2"/>
        <v> </v>
      </c>
      <c r="I81" s="91"/>
    </row>
    <row r="82" spans="2:9" s="2" customFormat="1" ht="17.25" customHeight="1">
      <c r="B82" s="59" t="s">
        <v>131</v>
      </c>
      <c r="C82" s="72" t="s">
        <v>92</v>
      </c>
      <c r="D82" s="73"/>
      <c r="E82" s="11" t="s">
        <v>70</v>
      </c>
      <c r="F82" s="64">
        <v>254</v>
      </c>
      <c r="G82" s="12"/>
      <c r="H82" s="74" t="str">
        <f aca="true" t="shared" si="3" ref="H82:H95">IF(G82,G82*F82," ")</f>
        <v> </v>
      </c>
      <c r="I82" s="75"/>
    </row>
    <row r="83" spans="2:9" s="2" customFormat="1" ht="17.25" customHeight="1">
      <c r="B83" s="58" t="s">
        <v>104</v>
      </c>
      <c r="C83" s="76" t="s">
        <v>92</v>
      </c>
      <c r="D83" s="77"/>
      <c r="E83" s="9" t="s">
        <v>70</v>
      </c>
      <c r="F83" s="66">
        <v>172</v>
      </c>
      <c r="G83" s="10"/>
      <c r="H83" s="90" t="str">
        <f t="shared" si="3"/>
        <v> </v>
      </c>
      <c r="I83" s="91"/>
    </row>
    <row r="84" spans="2:9" s="2" customFormat="1" ht="17.25" customHeight="1">
      <c r="B84" s="59" t="s">
        <v>105</v>
      </c>
      <c r="C84" s="72" t="s">
        <v>92</v>
      </c>
      <c r="D84" s="73"/>
      <c r="E84" s="11" t="s">
        <v>70</v>
      </c>
      <c r="F84" s="64">
        <v>197</v>
      </c>
      <c r="G84" s="12"/>
      <c r="H84" s="74" t="str">
        <f t="shared" si="3"/>
        <v> </v>
      </c>
      <c r="I84" s="75"/>
    </row>
    <row r="85" spans="2:9" s="2" customFormat="1" ht="17.25" customHeight="1">
      <c r="B85" s="58" t="s">
        <v>107</v>
      </c>
      <c r="C85" s="76" t="s">
        <v>92</v>
      </c>
      <c r="D85" s="77"/>
      <c r="E85" s="9" t="s">
        <v>70</v>
      </c>
      <c r="F85" s="66">
        <v>243</v>
      </c>
      <c r="G85" s="10"/>
      <c r="H85" s="90" t="str">
        <f t="shared" si="3"/>
        <v> </v>
      </c>
      <c r="I85" s="91"/>
    </row>
    <row r="86" spans="2:9" s="2" customFormat="1" ht="17.25" customHeight="1">
      <c r="B86" s="59" t="s">
        <v>109</v>
      </c>
      <c r="C86" s="72" t="s">
        <v>92</v>
      </c>
      <c r="D86" s="73"/>
      <c r="E86" s="11" t="s">
        <v>70</v>
      </c>
      <c r="F86" s="64">
        <v>259</v>
      </c>
      <c r="G86" s="12"/>
      <c r="H86" s="74" t="str">
        <f>IF(G86,G86*F86," ")</f>
        <v> </v>
      </c>
      <c r="I86" s="75"/>
    </row>
    <row r="87" spans="2:9" s="2" customFormat="1" ht="17.25" customHeight="1">
      <c r="B87" s="58" t="s">
        <v>132</v>
      </c>
      <c r="C87" s="76" t="s">
        <v>92</v>
      </c>
      <c r="D87" s="77"/>
      <c r="E87" s="9" t="s">
        <v>70</v>
      </c>
      <c r="F87" s="66">
        <v>186</v>
      </c>
      <c r="G87" s="10"/>
      <c r="H87" s="90" t="str">
        <f>IF(G87,G87*F87," ")</f>
        <v> </v>
      </c>
      <c r="I87" s="91"/>
    </row>
    <row r="88" spans="2:9" s="2" customFormat="1" ht="17.25" customHeight="1">
      <c r="B88" s="59" t="s">
        <v>133</v>
      </c>
      <c r="C88" s="72" t="s">
        <v>92</v>
      </c>
      <c r="D88" s="73"/>
      <c r="E88" s="11" t="s">
        <v>70</v>
      </c>
      <c r="F88" s="64">
        <v>189</v>
      </c>
      <c r="G88" s="12"/>
      <c r="H88" s="74" t="str">
        <f>IF(G88,G88*F88," ")</f>
        <v> </v>
      </c>
      <c r="I88" s="75"/>
    </row>
    <row r="89" spans="2:9" s="2" customFormat="1" ht="17.25" customHeight="1">
      <c r="B89" s="58" t="s">
        <v>110</v>
      </c>
      <c r="C89" s="76" t="s">
        <v>92</v>
      </c>
      <c r="D89" s="77"/>
      <c r="E89" s="9" t="s">
        <v>70</v>
      </c>
      <c r="F89" s="66">
        <v>203</v>
      </c>
      <c r="G89" s="10"/>
      <c r="H89" s="90" t="str">
        <f>IF(G89,G89*F89," ")</f>
        <v> </v>
      </c>
      <c r="I89" s="91"/>
    </row>
    <row r="90" spans="2:9" s="2" customFormat="1" ht="17.25" customHeight="1">
      <c r="B90" s="59" t="s">
        <v>134</v>
      </c>
      <c r="C90" s="72" t="s">
        <v>92</v>
      </c>
      <c r="D90" s="73"/>
      <c r="E90" s="11" t="s">
        <v>70</v>
      </c>
      <c r="F90" s="64">
        <v>274</v>
      </c>
      <c r="G90" s="12"/>
      <c r="H90" s="74" t="str">
        <f t="shared" si="3"/>
        <v> </v>
      </c>
      <c r="I90" s="75"/>
    </row>
    <row r="91" spans="2:9" s="2" customFormat="1" ht="17.25" customHeight="1">
      <c r="B91" s="58" t="s">
        <v>135</v>
      </c>
      <c r="C91" s="76" t="s">
        <v>92</v>
      </c>
      <c r="D91" s="77"/>
      <c r="E91" s="9" t="s">
        <v>70</v>
      </c>
      <c r="F91" s="66">
        <v>282</v>
      </c>
      <c r="G91" s="10"/>
      <c r="H91" s="90" t="str">
        <f t="shared" si="3"/>
        <v> </v>
      </c>
      <c r="I91" s="91"/>
    </row>
    <row r="92" spans="2:9" s="2" customFormat="1" ht="17.25" customHeight="1">
      <c r="B92" s="59" t="s">
        <v>115</v>
      </c>
      <c r="C92" s="72" t="s">
        <v>92</v>
      </c>
      <c r="D92" s="73"/>
      <c r="E92" s="11" t="s">
        <v>70</v>
      </c>
      <c r="F92" s="64">
        <v>203</v>
      </c>
      <c r="G92" s="12"/>
      <c r="H92" s="74" t="str">
        <f t="shared" si="3"/>
        <v> </v>
      </c>
      <c r="I92" s="75"/>
    </row>
    <row r="93" spans="2:9" s="2" customFormat="1" ht="17.25" customHeight="1">
      <c r="B93" s="58" t="s">
        <v>116</v>
      </c>
      <c r="C93" s="76" t="s">
        <v>92</v>
      </c>
      <c r="D93" s="77"/>
      <c r="E93" s="9" t="s">
        <v>70</v>
      </c>
      <c r="F93" s="66">
        <v>270</v>
      </c>
      <c r="G93" s="10"/>
      <c r="H93" s="90" t="str">
        <f t="shared" si="3"/>
        <v> </v>
      </c>
      <c r="I93" s="91"/>
    </row>
    <row r="94" spans="2:9" s="2" customFormat="1" ht="17.25" customHeight="1">
      <c r="B94" s="59" t="s">
        <v>117</v>
      </c>
      <c r="C94" s="72" t="s">
        <v>92</v>
      </c>
      <c r="D94" s="73"/>
      <c r="E94" s="11" t="s">
        <v>70</v>
      </c>
      <c r="F94" s="64">
        <v>260</v>
      </c>
      <c r="G94" s="12"/>
      <c r="H94" s="74" t="str">
        <f t="shared" si="3"/>
        <v> </v>
      </c>
      <c r="I94" s="75"/>
    </row>
    <row r="95" spans="2:9" s="2" customFormat="1" ht="17.25" customHeight="1">
      <c r="B95" s="58" t="s">
        <v>118</v>
      </c>
      <c r="C95" s="76" t="s">
        <v>92</v>
      </c>
      <c r="D95" s="77"/>
      <c r="E95" s="9" t="s">
        <v>70</v>
      </c>
      <c r="F95" s="66">
        <v>278</v>
      </c>
      <c r="G95" s="10"/>
      <c r="H95" s="90" t="str">
        <f t="shared" si="3"/>
        <v> </v>
      </c>
      <c r="I95" s="91"/>
    </row>
    <row r="96" spans="2:9" s="2" customFormat="1" ht="17.25" customHeight="1">
      <c r="B96" s="59" t="s">
        <v>119</v>
      </c>
      <c r="C96" s="72" t="s">
        <v>92</v>
      </c>
      <c r="D96" s="73"/>
      <c r="E96" s="11" t="s">
        <v>70</v>
      </c>
      <c r="F96" s="64">
        <v>220</v>
      </c>
      <c r="G96" s="12"/>
      <c r="H96" s="74" t="str">
        <f aca="true" t="shared" si="4" ref="H96:H104">IF(G96,G96*F96," ")</f>
        <v> </v>
      </c>
      <c r="I96" s="75"/>
    </row>
    <row r="97" spans="2:9" s="2" customFormat="1" ht="17.25" customHeight="1">
      <c r="B97" s="58" t="s">
        <v>136</v>
      </c>
      <c r="C97" s="76" t="s">
        <v>92</v>
      </c>
      <c r="D97" s="77"/>
      <c r="E97" s="9" t="s">
        <v>70</v>
      </c>
      <c r="F97" s="66">
        <v>248</v>
      </c>
      <c r="G97" s="10"/>
      <c r="H97" s="90" t="str">
        <f t="shared" si="4"/>
        <v> </v>
      </c>
      <c r="I97" s="91"/>
    </row>
    <row r="98" spans="2:9" s="2" customFormat="1" ht="17.25" customHeight="1">
      <c r="B98" s="59" t="s">
        <v>121</v>
      </c>
      <c r="C98" s="72" t="s">
        <v>92</v>
      </c>
      <c r="D98" s="73"/>
      <c r="E98" s="11" t="s">
        <v>70</v>
      </c>
      <c r="F98" s="64">
        <v>262</v>
      </c>
      <c r="G98" s="12"/>
      <c r="H98" s="74" t="str">
        <f t="shared" si="4"/>
        <v> </v>
      </c>
      <c r="I98" s="75"/>
    </row>
    <row r="99" spans="2:9" s="2" customFormat="1" ht="17.25" customHeight="1">
      <c r="B99" s="58" t="s">
        <v>137</v>
      </c>
      <c r="C99" s="76" t="s">
        <v>92</v>
      </c>
      <c r="D99" s="77"/>
      <c r="E99" s="9" t="s">
        <v>70</v>
      </c>
      <c r="F99" s="66">
        <v>330</v>
      </c>
      <c r="G99" s="10"/>
      <c r="H99" s="90" t="str">
        <f t="shared" si="4"/>
        <v> </v>
      </c>
      <c r="I99" s="91"/>
    </row>
    <row r="100" spans="2:9" s="2" customFormat="1" ht="17.25" customHeight="1">
      <c r="B100" s="59" t="s">
        <v>123</v>
      </c>
      <c r="C100" s="72" t="s">
        <v>92</v>
      </c>
      <c r="D100" s="73"/>
      <c r="E100" s="11" t="s">
        <v>70</v>
      </c>
      <c r="F100" s="64">
        <v>354</v>
      </c>
      <c r="G100" s="12"/>
      <c r="H100" s="74" t="str">
        <f t="shared" si="4"/>
        <v> </v>
      </c>
      <c r="I100" s="75"/>
    </row>
    <row r="101" spans="2:9" s="2" customFormat="1" ht="17.25" customHeight="1">
      <c r="B101" s="58" t="s">
        <v>138</v>
      </c>
      <c r="C101" s="76" t="s">
        <v>92</v>
      </c>
      <c r="D101" s="77"/>
      <c r="E101" s="9" t="s">
        <v>70</v>
      </c>
      <c r="F101" s="66">
        <v>248</v>
      </c>
      <c r="G101" s="10"/>
      <c r="H101" s="90" t="str">
        <f t="shared" si="4"/>
        <v> </v>
      </c>
      <c r="I101" s="91"/>
    </row>
    <row r="102" spans="2:9" s="2" customFormat="1" ht="17.25" customHeight="1">
      <c r="B102" s="59" t="s">
        <v>139</v>
      </c>
      <c r="C102" s="72" t="s">
        <v>92</v>
      </c>
      <c r="D102" s="73"/>
      <c r="E102" s="11" t="s">
        <v>70</v>
      </c>
      <c r="F102" s="64">
        <v>255</v>
      </c>
      <c r="G102" s="12"/>
      <c r="H102" s="74" t="str">
        <f t="shared" si="4"/>
        <v> </v>
      </c>
      <c r="I102" s="75"/>
    </row>
    <row r="103" spans="2:9" s="2" customFormat="1" ht="17.25" customHeight="1">
      <c r="B103" s="58" t="s">
        <v>140</v>
      </c>
      <c r="C103" s="76" t="s">
        <v>92</v>
      </c>
      <c r="D103" s="77"/>
      <c r="E103" s="9" t="s">
        <v>70</v>
      </c>
      <c r="F103" s="66">
        <v>273</v>
      </c>
      <c r="G103" s="10"/>
      <c r="H103" s="90" t="str">
        <f t="shared" si="4"/>
        <v> </v>
      </c>
      <c r="I103" s="91"/>
    </row>
    <row r="104" spans="2:9" s="2" customFormat="1" ht="17.25" customHeight="1" thickBot="1">
      <c r="B104" s="60" t="s">
        <v>125</v>
      </c>
      <c r="C104" s="194" t="s">
        <v>92</v>
      </c>
      <c r="D104" s="195"/>
      <c r="E104" s="61" t="s">
        <v>70</v>
      </c>
      <c r="F104" s="65">
        <v>287</v>
      </c>
      <c r="G104" s="62"/>
      <c r="H104" s="196" t="str">
        <f t="shared" si="4"/>
        <v> </v>
      </c>
      <c r="I104" s="197"/>
    </row>
    <row r="105" spans="2:9" ht="17.25" customHeight="1">
      <c r="B105" s="25"/>
      <c r="C105" s="54"/>
      <c r="D105" s="54"/>
      <c r="E105" s="173" t="s">
        <v>38</v>
      </c>
      <c r="F105" s="174"/>
      <c r="G105" s="71">
        <f>SUM(G16:G38)+SUM(G40:G44)+SUM(G46:G76)+SUM(G77:G104)</f>
        <v>0</v>
      </c>
      <c r="H105" s="192">
        <f>SUM(H16:H38)+SUM(H40:H44)+SUM(H46:H76)+SUM(H77:H104)</f>
        <v>0</v>
      </c>
      <c r="I105" s="193"/>
    </row>
    <row r="106" spans="2:9" s="34" customFormat="1" ht="20.25" customHeight="1">
      <c r="B106" s="18"/>
      <c r="C106" s="18"/>
      <c r="D106" s="18"/>
      <c r="E106" s="184" t="s">
        <v>40</v>
      </c>
      <c r="F106" s="185"/>
      <c r="G106" s="185"/>
      <c r="H106" s="186">
        <f>H105</f>
        <v>0</v>
      </c>
      <c r="I106" s="187"/>
    </row>
    <row r="107" spans="2:9" s="34" customFormat="1" ht="20.25" customHeight="1" thickBot="1">
      <c r="B107" s="16"/>
      <c r="C107" s="16"/>
      <c r="D107" s="16"/>
      <c r="E107" s="188" t="s">
        <v>74</v>
      </c>
      <c r="F107" s="189"/>
      <c r="G107" s="189"/>
      <c r="H107" s="190">
        <f>H106*1.2</f>
        <v>0</v>
      </c>
      <c r="I107" s="191"/>
    </row>
    <row r="108" spans="2:9" s="34" customFormat="1" ht="20.25" customHeight="1" thickBot="1">
      <c r="B108" s="16"/>
      <c r="C108" s="16"/>
      <c r="D108" s="16"/>
      <c r="E108" s="45"/>
      <c r="F108" s="45"/>
      <c r="G108" s="45"/>
      <c r="H108" s="19"/>
      <c r="I108" s="19"/>
    </row>
    <row r="109" spans="2:9" s="34" customFormat="1" ht="20.25" customHeight="1" thickBot="1">
      <c r="B109" s="99" t="s">
        <v>81</v>
      </c>
      <c r="C109" s="100"/>
      <c r="D109" s="100"/>
      <c r="E109" s="100"/>
      <c r="F109" s="100"/>
      <c r="G109" s="100"/>
      <c r="H109" s="100"/>
      <c r="I109" s="101"/>
    </row>
    <row r="110" spans="2:9" s="34" customFormat="1" ht="20.25" customHeight="1">
      <c r="B110" s="46" t="s">
        <v>73</v>
      </c>
      <c r="C110" s="17"/>
      <c r="D110" s="17"/>
      <c r="E110" s="17"/>
      <c r="F110" s="17"/>
      <c r="G110" s="17"/>
      <c r="H110" s="17"/>
      <c r="I110" s="17"/>
    </row>
    <row r="111" spans="2:9" s="34" customFormat="1" ht="20.25" customHeight="1">
      <c r="B111" s="46" t="s">
        <v>143</v>
      </c>
      <c r="C111" s="17"/>
      <c r="D111" s="17"/>
      <c r="E111" s="17"/>
      <c r="F111" s="17"/>
      <c r="G111" s="17"/>
      <c r="H111" s="17"/>
      <c r="I111" s="17"/>
    </row>
    <row r="112" spans="2:9" ht="22.5" customHeight="1">
      <c r="B112" s="46" t="s">
        <v>82</v>
      </c>
      <c r="C112" s="17"/>
      <c r="D112" s="17"/>
      <c r="E112" s="17"/>
      <c r="F112" s="17"/>
      <c r="G112" s="17"/>
      <c r="H112" s="17"/>
      <c r="I112" s="17"/>
    </row>
    <row r="113" spans="2:9" ht="18.75" customHeight="1">
      <c r="B113" s="47" t="s">
        <v>83</v>
      </c>
      <c r="C113" s="17"/>
      <c r="D113" s="17"/>
      <c r="E113" s="17"/>
      <c r="F113" s="17"/>
      <c r="G113" s="17"/>
      <c r="H113" s="17"/>
      <c r="I113" s="17"/>
    </row>
    <row r="114" spans="2:9" ht="18.75" customHeight="1" thickBot="1">
      <c r="B114" s="17" t="s">
        <v>84</v>
      </c>
      <c r="C114" s="17"/>
      <c r="D114" s="17"/>
      <c r="E114" s="17"/>
      <c r="F114" s="17"/>
      <c r="G114" s="17"/>
      <c r="H114" s="17"/>
      <c r="I114" s="17"/>
    </row>
    <row r="115" spans="2:9" s="34" customFormat="1" ht="20.25" customHeight="1" thickBot="1">
      <c r="B115" s="99" t="s">
        <v>85</v>
      </c>
      <c r="C115" s="100"/>
      <c r="D115" s="100"/>
      <c r="E115" s="100"/>
      <c r="F115" s="100"/>
      <c r="G115" s="100"/>
      <c r="H115" s="100"/>
      <c r="I115" s="101"/>
    </row>
    <row r="116" spans="2:9" ht="18.75" customHeight="1">
      <c r="B116" s="175" t="s">
        <v>86</v>
      </c>
      <c r="C116" s="178" t="s">
        <v>88</v>
      </c>
      <c r="D116" s="48"/>
      <c r="E116" s="181" t="s">
        <v>87</v>
      </c>
      <c r="F116" s="178" t="s">
        <v>89</v>
      </c>
      <c r="G116" s="51"/>
      <c r="H116" s="51"/>
      <c r="I116" s="52"/>
    </row>
    <row r="117" spans="2:9" ht="18.75" customHeight="1">
      <c r="B117" s="176"/>
      <c r="C117" s="179"/>
      <c r="D117" s="50"/>
      <c r="E117" s="182"/>
      <c r="F117" s="179"/>
      <c r="G117" s="17"/>
      <c r="H117" s="17"/>
      <c r="I117" s="53"/>
    </row>
    <row r="118" spans="2:9" ht="18.75" customHeight="1">
      <c r="B118" s="176"/>
      <c r="C118" s="179"/>
      <c r="D118" s="50"/>
      <c r="E118" s="182"/>
      <c r="F118" s="179"/>
      <c r="G118" s="17"/>
      <c r="H118" s="17"/>
      <c r="I118" s="53"/>
    </row>
    <row r="119" spans="2:9" ht="15.75" customHeight="1" thickBot="1">
      <c r="B119" s="177"/>
      <c r="C119" s="180"/>
      <c r="D119" s="49"/>
      <c r="E119" s="183"/>
      <c r="F119" s="180"/>
      <c r="G119" s="24"/>
      <c r="H119" s="24"/>
      <c r="I119" s="39"/>
    </row>
    <row r="120" spans="2:9" ht="26.25" customHeight="1">
      <c r="B120" s="94" t="s">
        <v>41</v>
      </c>
      <c r="C120" s="95"/>
      <c r="D120" s="95"/>
      <c r="E120" s="96" t="s">
        <v>71</v>
      </c>
      <c r="F120" s="96"/>
      <c r="G120" s="97"/>
      <c r="H120" s="97"/>
      <c r="I120" s="98"/>
    </row>
    <row r="121" spans="2:9" ht="18.75" customHeight="1">
      <c r="B121" s="102" t="s">
        <v>42</v>
      </c>
      <c r="C121" s="103"/>
      <c r="D121" s="20"/>
      <c r="E121" s="17"/>
      <c r="F121" s="104"/>
      <c r="G121" s="104"/>
      <c r="H121" s="104"/>
      <c r="I121" s="105"/>
    </row>
    <row r="122" spans="2:9" ht="18.75" customHeight="1">
      <c r="B122" s="106" t="s">
        <v>43</v>
      </c>
      <c r="C122" s="107"/>
      <c r="D122" s="107"/>
      <c r="E122" s="108"/>
      <c r="F122" s="108"/>
      <c r="G122" s="108"/>
      <c r="H122" s="108"/>
      <c r="I122" s="109"/>
    </row>
    <row r="123" spans="2:9" ht="18.75" customHeight="1">
      <c r="B123" s="35" t="s">
        <v>44</v>
      </c>
      <c r="C123" s="110"/>
      <c r="D123" s="110"/>
      <c r="E123" s="110"/>
      <c r="F123" s="104" t="s">
        <v>6</v>
      </c>
      <c r="G123" s="104"/>
      <c r="H123" s="111"/>
      <c r="I123" s="112"/>
    </row>
    <row r="124" spans="2:9" s="2" customFormat="1" ht="20.25" customHeight="1">
      <c r="B124" s="36" t="s">
        <v>45</v>
      </c>
      <c r="C124" s="113"/>
      <c r="D124" s="113"/>
      <c r="E124" s="113"/>
      <c r="F124" s="104" t="s">
        <v>46</v>
      </c>
      <c r="G124" s="104"/>
      <c r="H124" s="111"/>
      <c r="I124" s="112"/>
    </row>
    <row r="125" spans="2:9" s="2" customFormat="1" ht="35.25" customHeight="1">
      <c r="B125" s="36" t="s">
        <v>47</v>
      </c>
      <c r="C125" s="113"/>
      <c r="D125" s="113"/>
      <c r="E125" s="113"/>
      <c r="F125" s="104" t="s">
        <v>7</v>
      </c>
      <c r="G125" s="104"/>
      <c r="H125" s="111"/>
      <c r="I125" s="112"/>
    </row>
    <row r="126" spans="2:9" s="2" customFormat="1" ht="18" customHeight="1">
      <c r="B126" s="35" t="s">
        <v>5</v>
      </c>
      <c r="C126" s="113"/>
      <c r="D126" s="113"/>
      <c r="E126" s="113"/>
      <c r="F126" s="21"/>
      <c r="G126" s="17"/>
      <c r="H126" s="22"/>
      <c r="I126" s="37"/>
    </row>
    <row r="127" spans="2:9" s="2" customFormat="1" ht="18" customHeight="1">
      <c r="B127" s="35" t="s">
        <v>48</v>
      </c>
      <c r="C127" s="113"/>
      <c r="D127" s="113"/>
      <c r="E127" s="113"/>
      <c r="F127" s="104" t="s">
        <v>49</v>
      </c>
      <c r="G127" s="104"/>
      <c r="H127" s="111"/>
      <c r="I127" s="112"/>
    </row>
    <row r="128" spans="2:9" s="2" customFormat="1" ht="18" customHeight="1" thickBot="1">
      <c r="B128" s="38"/>
      <c r="C128" s="23"/>
      <c r="D128" s="23"/>
      <c r="E128" s="24"/>
      <c r="F128" s="24"/>
      <c r="G128" s="24"/>
      <c r="H128" s="24"/>
      <c r="I128" s="39"/>
    </row>
    <row r="129" spans="2:9" s="2" customFormat="1" ht="18" customHeight="1">
      <c r="B129" s="114" t="s">
        <v>50</v>
      </c>
      <c r="C129" s="115"/>
      <c r="D129" s="115"/>
      <c r="E129" s="115"/>
      <c r="F129" s="115"/>
      <c r="G129" s="115"/>
      <c r="H129" s="115"/>
      <c r="I129" s="116"/>
    </row>
    <row r="130" spans="2:9" s="2" customFormat="1" ht="18" customHeight="1">
      <c r="B130" s="117" t="s">
        <v>51</v>
      </c>
      <c r="C130" s="118"/>
      <c r="D130" s="118"/>
      <c r="E130" s="118"/>
      <c r="F130" s="119"/>
      <c r="G130" s="120"/>
      <c r="H130" s="120"/>
      <c r="I130" s="121"/>
    </row>
    <row r="131" spans="2:9" ht="16.5" customHeight="1">
      <c r="B131" s="40" t="s">
        <v>52</v>
      </c>
      <c r="C131" s="133" t="s">
        <v>53</v>
      </c>
      <c r="D131" s="133"/>
      <c r="E131" s="134"/>
      <c r="F131" s="135" t="s">
        <v>91</v>
      </c>
      <c r="G131" s="136"/>
      <c r="H131" s="136"/>
      <c r="I131" s="137"/>
    </row>
    <row r="132" spans="2:9" ht="12" customHeight="1">
      <c r="B132" s="138" t="s">
        <v>54</v>
      </c>
      <c r="C132" s="133"/>
      <c r="D132" s="139" t="s">
        <v>55</v>
      </c>
      <c r="E132" s="134"/>
      <c r="F132" s="32"/>
      <c r="G132" s="26"/>
      <c r="H132" s="26"/>
      <c r="I132" s="41"/>
    </row>
    <row r="133" spans="2:9" ht="16.5" customHeight="1">
      <c r="B133" s="138" t="s">
        <v>56</v>
      </c>
      <c r="C133" s="133"/>
      <c r="D133" s="133"/>
      <c r="E133" s="134"/>
      <c r="F133" s="140" t="s">
        <v>57</v>
      </c>
      <c r="G133" s="141"/>
      <c r="H133" s="141"/>
      <c r="I133" s="142"/>
    </row>
    <row r="134" spans="2:9" ht="16.5" customHeight="1">
      <c r="B134" s="138" t="s">
        <v>58</v>
      </c>
      <c r="C134" s="133"/>
      <c r="D134" s="154" t="s">
        <v>59</v>
      </c>
      <c r="E134" s="155"/>
      <c r="F134" s="27" t="s">
        <v>60</v>
      </c>
      <c r="G134" s="156"/>
      <c r="H134" s="156"/>
      <c r="I134" s="157"/>
    </row>
    <row r="135" spans="2:9" ht="19.5" customHeight="1">
      <c r="B135" s="158" t="s">
        <v>61</v>
      </c>
      <c r="C135" s="159"/>
      <c r="D135" s="28"/>
      <c r="E135" s="29"/>
      <c r="F135" s="30" t="s">
        <v>62</v>
      </c>
      <c r="G135" s="156"/>
      <c r="H135" s="156"/>
      <c r="I135" s="157"/>
    </row>
    <row r="136" spans="2:9" ht="21" customHeight="1">
      <c r="B136" s="122" t="s">
        <v>63</v>
      </c>
      <c r="C136" s="123"/>
      <c r="D136" s="123"/>
      <c r="E136" s="123"/>
      <c r="F136" s="30" t="s">
        <v>64</v>
      </c>
      <c r="G136" s="31"/>
      <c r="H136" s="33" t="s">
        <v>65</v>
      </c>
      <c r="I136" s="42"/>
    </row>
    <row r="137" spans="2:9" ht="18.75" customHeight="1">
      <c r="B137" s="122"/>
      <c r="C137" s="123"/>
      <c r="D137" s="123"/>
      <c r="E137" s="123"/>
      <c r="F137" s="124" t="s">
        <v>66</v>
      </c>
      <c r="G137" s="125"/>
      <c r="H137" s="125"/>
      <c r="I137" s="126"/>
    </row>
    <row r="138" spans="2:9" ht="25.5" customHeight="1">
      <c r="B138" s="122"/>
      <c r="C138" s="123"/>
      <c r="D138" s="123"/>
      <c r="E138" s="123"/>
      <c r="F138" s="127"/>
      <c r="G138" s="128"/>
      <c r="H138" s="128"/>
      <c r="I138" s="129"/>
    </row>
    <row r="139" spans="2:9" ht="15">
      <c r="B139" s="122"/>
      <c r="C139" s="123"/>
      <c r="D139" s="123"/>
      <c r="E139" s="123"/>
      <c r="F139" s="130"/>
      <c r="G139" s="131"/>
      <c r="H139" s="131"/>
      <c r="I139" s="132"/>
    </row>
    <row r="140" spans="2:9" ht="15">
      <c r="B140" s="143" t="s">
        <v>67</v>
      </c>
      <c r="C140" s="144"/>
      <c r="D140" s="144"/>
      <c r="E140" s="144"/>
      <c r="F140" s="144"/>
      <c r="G140" s="144"/>
      <c r="H140" s="144"/>
      <c r="I140" s="145"/>
    </row>
    <row r="141" spans="2:9" ht="15">
      <c r="B141" s="146" t="s">
        <v>68</v>
      </c>
      <c r="C141" s="147"/>
      <c r="D141" s="147"/>
      <c r="E141" s="147"/>
      <c r="F141" s="150" t="s">
        <v>69</v>
      </c>
      <c r="G141" s="150"/>
      <c r="H141" s="150"/>
      <c r="I141" s="151"/>
    </row>
    <row r="142" spans="2:9" ht="15">
      <c r="B142" s="146"/>
      <c r="C142" s="147"/>
      <c r="D142" s="147"/>
      <c r="E142" s="147"/>
      <c r="F142" s="150"/>
      <c r="G142" s="150"/>
      <c r="H142" s="150"/>
      <c r="I142" s="151"/>
    </row>
    <row r="143" spans="2:9" ht="15.75" thickBot="1">
      <c r="B143" s="148"/>
      <c r="C143" s="149"/>
      <c r="D143" s="149"/>
      <c r="E143" s="149"/>
      <c r="F143" s="152" t="s">
        <v>141</v>
      </c>
      <c r="G143" s="152"/>
      <c r="H143" s="152"/>
      <c r="I143" s="153"/>
    </row>
    <row r="148" ht="15">
      <c r="B148" s="14"/>
    </row>
    <row r="149" ht="15">
      <c r="B149" s="14"/>
    </row>
    <row r="150" ht="15">
      <c r="B150" s="14"/>
    </row>
    <row r="151" ht="15">
      <c r="B151" s="14"/>
    </row>
    <row r="152" ht="15">
      <c r="B152" s="14"/>
    </row>
  </sheetData>
  <sheetProtection password="C4C7" sheet="1"/>
  <mergeCells count="243">
    <mergeCell ref="H103:I103"/>
    <mergeCell ref="C104:D104"/>
    <mergeCell ref="H104:I104"/>
    <mergeCell ref="H105:I105"/>
    <mergeCell ref="C101:D101"/>
    <mergeCell ref="H101:I101"/>
    <mergeCell ref="C90:D90"/>
    <mergeCell ref="H90:I90"/>
    <mergeCell ref="C89:D89"/>
    <mergeCell ref="H89:I89"/>
    <mergeCell ref="C102:D102"/>
    <mergeCell ref="H102:I102"/>
    <mergeCell ref="C103:D103"/>
    <mergeCell ref="H88:I88"/>
    <mergeCell ref="C95:D95"/>
    <mergeCell ref="H95:I95"/>
    <mergeCell ref="C87:D87"/>
    <mergeCell ref="H87:I87"/>
    <mergeCell ref="C88:D88"/>
    <mergeCell ref="C86:D86"/>
    <mergeCell ref="H86:I86"/>
    <mergeCell ref="C93:D93"/>
    <mergeCell ref="H93:I93"/>
    <mergeCell ref="C94:D94"/>
    <mergeCell ref="H94:I94"/>
    <mergeCell ref="C92:D92"/>
    <mergeCell ref="H92:I92"/>
    <mergeCell ref="C91:D91"/>
    <mergeCell ref="H91:I91"/>
    <mergeCell ref="C85:D85"/>
    <mergeCell ref="H85:I85"/>
    <mergeCell ref="C84:D84"/>
    <mergeCell ref="H84:I84"/>
    <mergeCell ref="C83:D83"/>
    <mergeCell ref="H83:I83"/>
    <mergeCell ref="H82:I82"/>
    <mergeCell ref="C75:D75"/>
    <mergeCell ref="H75:I75"/>
    <mergeCell ref="C76:D76"/>
    <mergeCell ref="H76:I76"/>
    <mergeCell ref="C73:D73"/>
    <mergeCell ref="H73:I73"/>
    <mergeCell ref="C74:D74"/>
    <mergeCell ref="H74:I74"/>
    <mergeCell ref="H79:I79"/>
    <mergeCell ref="C70:D70"/>
    <mergeCell ref="H70:I70"/>
    <mergeCell ref="C71:D71"/>
    <mergeCell ref="H71:I71"/>
    <mergeCell ref="C72:D72"/>
    <mergeCell ref="H72:I72"/>
    <mergeCell ref="C68:D68"/>
    <mergeCell ref="H68:I68"/>
    <mergeCell ref="C69:D69"/>
    <mergeCell ref="H69:I69"/>
    <mergeCell ref="C65:D65"/>
    <mergeCell ref="H65:I65"/>
    <mergeCell ref="C66:D66"/>
    <mergeCell ref="H66:I66"/>
    <mergeCell ref="C67:D67"/>
    <mergeCell ref="H67:I67"/>
    <mergeCell ref="C62:D62"/>
    <mergeCell ref="H62:I62"/>
    <mergeCell ref="C63:D63"/>
    <mergeCell ref="H63:I63"/>
    <mergeCell ref="C64:D64"/>
    <mergeCell ref="H64:I64"/>
    <mergeCell ref="C60:D60"/>
    <mergeCell ref="H60:I60"/>
    <mergeCell ref="C61:D61"/>
    <mergeCell ref="H61:I61"/>
    <mergeCell ref="C47:D47"/>
    <mergeCell ref="H47:I47"/>
    <mergeCell ref="C58:D58"/>
    <mergeCell ref="H58:I58"/>
    <mergeCell ref="C59:D59"/>
    <mergeCell ref="H59:I59"/>
    <mergeCell ref="C56:D56"/>
    <mergeCell ref="H56:I56"/>
    <mergeCell ref="C57:D57"/>
    <mergeCell ref="H57:I57"/>
    <mergeCell ref="C40:D40"/>
    <mergeCell ref="H40:I40"/>
    <mergeCell ref="C43:D43"/>
    <mergeCell ref="H43:I43"/>
    <mergeCell ref="C48:D48"/>
    <mergeCell ref="H48:I48"/>
    <mergeCell ref="H42:I42"/>
    <mergeCell ref="C44:D44"/>
    <mergeCell ref="H44:I44"/>
    <mergeCell ref="C46:D46"/>
    <mergeCell ref="C99:D99"/>
    <mergeCell ref="H99:I99"/>
    <mergeCell ref="C80:D80"/>
    <mergeCell ref="H80:I80"/>
    <mergeCell ref="H97:I97"/>
    <mergeCell ref="H81:I81"/>
    <mergeCell ref="E105:F105"/>
    <mergeCell ref="B115:I115"/>
    <mergeCell ref="B116:B119"/>
    <mergeCell ref="C116:C119"/>
    <mergeCell ref="E116:E119"/>
    <mergeCell ref="F116:F119"/>
    <mergeCell ref="E106:G106"/>
    <mergeCell ref="H106:I106"/>
    <mergeCell ref="E107:G107"/>
    <mergeCell ref="H107:I107"/>
    <mergeCell ref="H100:I100"/>
    <mergeCell ref="F2:I2"/>
    <mergeCell ref="F3:I3"/>
    <mergeCell ref="B4:C4"/>
    <mergeCell ref="F4:I4"/>
    <mergeCell ref="B5:C5"/>
    <mergeCell ref="F5:I5"/>
    <mergeCell ref="B2:E2"/>
    <mergeCell ref="H50:I50"/>
    <mergeCell ref="F6:I6"/>
    <mergeCell ref="F7:I7"/>
    <mergeCell ref="F8:I8"/>
    <mergeCell ref="F13:I13"/>
    <mergeCell ref="F14:I14"/>
    <mergeCell ref="H46:I46"/>
    <mergeCell ref="H98:I98"/>
    <mergeCell ref="H52:I52"/>
    <mergeCell ref="H53:I53"/>
    <mergeCell ref="H54:I54"/>
    <mergeCell ref="H77:I77"/>
    <mergeCell ref="C54:D54"/>
    <mergeCell ref="B45:I45"/>
    <mergeCell ref="C51:D51"/>
    <mergeCell ref="H51:I51"/>
    <mergeCell ref="C52:D52"/>
    <mergeCell ref="H96:I96"/>
    <mergeCell ref="C49:D49"/>
    <mergeCell ref="H78:I78"/>
    <mergeCell ref="H49:I49"/>
    <mergeCell ref="C50:D50"/>
    <mergeCell ref="B140:I140"/>
    <mergeCell ref="B141:E143"/>
    <mergeCell ref="F141:I141"/>
    <mergeCell ref="F142:I142"/>
    <mergeCell ref="F143:I143"/>
    <mergeCell ref="B134:C134"/>
    <mergeCell ref="D134:E134"/>
    <mergeCell ref="G134:I134"/>
    <mergeCell ref="B135:C135"/>
    <mergeCell ref="G135:I135"/>
    <mergeCell ref="B136:E139"/>
    <mergeCell ref="F137:I139"/>
    <mergeCell ref="C131:E131"/>
    <mergeCell ref="F131:I131"/>
    <mergeCell ref="B132:C132"/>
    <mergeCell ref="D132:E132"/>
    <mergeCell ref="B133:E133"/>
    <mergeCell ref="F133:I133"/>
    <mergeCell ref="C126:E126"/>
    <mergeCell ref="C127:E127"/>
    <mergeCell ref="F127:G127"/>
    <mergeCell ref="H127:I127"/>
    <mergeCell ref="B129:I129"/>
    <mergeCell ref="B130:E130"/>
    <mergeCell ref="F130:I130"/>
    <mergeCell ref="C124:E124"/>
    <mergeCell ref="F124:G124"/>
    <mergeCell ref="H124:I124"/>
    <mergeCell ref="C125:E125"/>
    <mergeCell ref="F125:G125"/>
    <mergeCell ref="H125:I125"/>
    <mergeCell ref="B121:C121"/>
    <mergeCell ref="F121:I121"/>
    <mergeCell ref="B122:D122"/>
    <mergeCell ref="E122:I122"/>
    <mergeCell ref="C123:E123"/>
    <mergeCell ref="F123:G123"/>
    <mergeCell ref="H123:I123"/>
    <mergeCell ref="B120:D120"/>
    <mergeCell ref="E120:F120"/>
    <mergeCell ref="G120:I120"/>
    <mergeCell ref="B109:I109"/>
    <mergeCell ref="C81:D81"/>
    <mergeCell ref="C82:D82"/>
    <mergeCell ref="C100:D100"/>
    <mergeCell ref="C96:D96"/>
    <mergeCell ref="C98:D98"/>
    <mergeCell ref="C97:D97"/>
    <mergeCell ref="B39:I39"/>
    <mergeCell ref="C79:D79"/>
    <mergeCell ref="C41:D41"/>
    <mergeCell ref="H41:I41"/>
    <mergeCell ref="C55:D55"/>
    <mergeCell ref="H55:I55"/>
    <mergeCell ref="C77:D77"/>
    <mergeCell ref="C42:D42"/>
    <mergeCell ref="C78:D78"/>
    <mergeCell ref="C53:D53"/>
    <mergeCell ref="C36:D36"/>
    <mergeCell ref="H36:I36"/>
    <mergeCell ref="C37:D37"/>
    <mergeCell ref="H37:I37"/>
    <mergeCell ref="C38:D38"/>
    <mergeCell ref="H38:I38"/>
    <mergeCell ref="C33:D33"/>
    <mergeCell ref="H33:I33"/>
    <mergeCell ref="C34:D34"/>
    <mergeCell ref="H34:I34"/>
    <mergeCell ref="C35:D35"/>
    <mergeCell ref="H35:I35"/>
    <mergeCell ref="C30:D30"/>
    <mergeCell ref="H30:I30"/>
    <mergeCell ref="C31:D31"/>
    <mergeCell ref="H31:I31"/>
    <mergeCell ref="C32:D32"/>
    <mergeCell ref="H32:I32"/>
    <mergeCell ref="C27:D27"/>
    <mergeCell ref="H27:I27"/>
    <mergeCell ref="C28:D28"/>
    <mergeCell ref="H28:I28"/>
    <mergeCell ref="C29:D29"/>
    <mergeCell ref="H29:I29"/>
    <mergeCell ref="C25:D25"/>
    <mergeCell ref="H25:I25"/>
    <mergeCell ref="C26:D26"/>
    <mergeCell ref="H26:I26"/>
    <mergeCell ref="C23:D23"/>
    <mergeCell ref="H23:I23"/>
    <mergeCell ref="C15:D15"/>
    <mergeCell ref="H15:I15"/>
    <mergeCell ref="C20:D20"/>
    <mergeCell ref="H20:I20"/>
    <mergeCell ref="C18:D18"/>
    <mergeCell ref="H18:I18"/>
    <mergeCell ref="C16:D16"/>
    <mergeCell ref="H16:I16"/>
    <mergeCell ref="C19:D19"/>
    <mergeCell ref="H19:I19"/>
    <mergeCell ref="C21:D21"/>
    <mergeCell ref="H21:I21"/>
    <mergeCell ref="C24:D24"/>
    <mergeCell ref="H24:I24"/>
    <mergeCell ref="C17:D17"/>
    <mergeCell ref="H17:I17"/>
    <mergeCell ref="C22:D22"/>
    <mergeCell ref="H22:I22"/>
  </mergeCells>
  <conditionalFormatting sqref="B77:B78">
    <cfRule type="duplicateValues" priority="9" dxfId="5" stopIfTrue="1">
      <formula>AND(COUNTIF($B$77:$B$78,B77)&gt;1,NOT(ISBLANK(B77)))</formula>
    </cfRule>
  </conditionalFormatting>
  <conditionalFormatting sqref="B79:B104">
    <cfRule type="duplicateValues" priority="4" dxfId="5" stopIfTrue="1">
      <formula>AND(COUNTIF($B$79:$B$104,B79)&gt;1,NOT(ISBLANK(B79)))</formula>
    </cfRule>
  </conditionalFormatting>
  <conditionalFormatting sqref="A73 J73:IV73">
    <cfRule type="duplicateValues" priority="3" dxfId="5" stopIfTrue="1">
      <formula>AND(COUNTIF($A$73:$A$73,A73)+COUNTIF($J$73:$IV$73,A73)&gt;1,NOT(ISBLANK(A73)))</formula>
    </cfRule>
  </conditionalFormatting>
  <conditionalFormatting sqref="B46:B58 B75:B76">
    <cfRule type="duplicateValues" priority="11" dxfId="5" stopIfTrue="1">
      <formula>AND(COUNTIF($B$46:$B$58,B46)+COUNTIF($B$75:$B$76,B46)&gt;1,NOT(ISBLANK(B46)))</formula>
    </cfRule>
  </conditionalFormatting>
  <conditionalFormatting sqref="B59:B74">
    <cfRule type="duplicateValues" priority="1" dxfId="5" stopIfTrue="1">
      <formula>AND(COUNTIF($B$59:$B$74,B59)&gt;1,NOT(ISBLANK(B59)))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 Douzon</dc:creator>
  <cp:keywords/>
  <dc:description/>
  <cp:lastModifiedBy>Francois Douzon</cp:lastModifiedBy>
  <cp:lastPrinted>2015-01-19T08:28:05Z</cp:lastPrinted>
  <dcterms:created xsi:type="dcterms:W3CDTF">2012-01-31T07:22:56Z</dcterms:created>
  <dcterms:modified xsi:type="dcterms:W3CDTF">2015-01-20T13:03:55Z</dcterms:modified>
  <cp:category/>
  <cp:version/>
  <cp:contentType/>
  <cp:contentStatus/>
</cp:coreProperties>
</file>